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975" firstSheet="1" activeTab="1"/>
  </bookViews>
  <sheets>
    <sheet name="000000" sheetId="1" state="veryHidden" r:id="rId1"/>
    <sheet name="TimeSchedule" sheetId="2" r:id="rId2"/>
    <sheet name="12-22" sheetId="3" r:id="rId3"/>
    <sheet name="12-23" sheetId="4" r:id="rId4"/>
  </sheets>
  <definedNames>
    <definedName name="_xlnm.Print_Area" localSheetId="2">'12-22'!$A$4:$K$79</definedName>
    <definedName name="_xlnm.Print_Area" localSheetId="3">'12-23'!$A$4:$K$79</definedName>
    <definedName name="_xlnm.Print_Area" localSheetId="1">'TimeSchedule'!$B$2:$G$24</definedName>
    <definedName name="Z_21486261_C581_11D1_8476_00A0B00A4ABA_.wvu.PrintArea" localSheetId="2" hidden="1">'12-22'!$A$4:$K$79</definedName>
    <definedName name="Z_21486261_C581_11D1_8476_00A0B00A4ABA_.wvu.PrintArea" localSheetId="3" hidden="1">'12-23'!$A$4:$K$79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<sst xmlns="http://schemas.openxmlformats.org/spreadsheetml/2006/main" count="91" uniqueCount="57">
  <si>
    <t>Generate time</t>
  </si>
  <si>
    <t>05:00</t>
  </si>
  <si>
    <t>06:00</t>
  </si>
  <si>
    <t>Lift start operation</t>
  </si>
  <si>
    <t>07:00</t>
  </si>
  <si>
    <t>08:00</t>
  </si>
  <si>
    <t>Forerunners start</t>
  </si>
  <si>
    <t>09:00</t>
  </si>
  <si>
    <t>12:00</t>
  </si>
  <si>
    <t>13:00</t>
  </si>
  <si>
    <t>14:00</t>
  </si>
  <si>
    <t>15:00</t>
  </si>
  <si>
    <t>16:00</t>
  </si>
  <si>
    <t>17:00</t>
  </si>
  <si>
    <t>M1</t>
  </si>
  <si>
    <t>M2</t>
  </si>
  <si>
    <t>M3</t>
  </si>
  <si>
    <t>W</t>
  </si>
  <si>
    <t>Ascent of Staff</t>
  </si>
  <si>
    <t>Course inspection for 1st run</t>
  </si>
  <si>
    <t>Men Giant slalom 1st run start</t>
  </si>
  <si>
    <t>Course set for 2nd run</t>
  </si>
  <si>
    <t>Ladies Giant slalom 1st run start</t>
  </si>
  <si>
    <t>Course inspection for 2nd run</t>
  </si>
  <si>
    <t>Men Giant slalom 2nd run start</t>
  </si>
  <si>
    <t>Ladies Giant slalom 2nd run start</t>
  </si>
  <si>
    <t>Ascent of Staff</t>
  </si>
  <si>
    <t>Course inspection for 1st run</t>
  </si>
  <si>
    <t>Course set for 2nd run</t>
  </si>
  <si>
    <t>Course inspection for 2nd run</t>
  </si>
  <si>
    <t>Team captain's meeting</t>
  </si>
  <si>
    <t>Slalom at GIANT Course</t>
  </si>
  <si>
    <t>MEN(65)</t>
  </si>
  <si>
    <t>LADIES(59)</t>
  </si>
  <si>
    <t>16-  35sec</t>
  </si>
  <si>
    <t>1-15 60sec</t>
  </si>
  <si>
    <t>Slalom at GIANT Course</t>
  </si>
  <si>
    <t>16-  35sec</t>
  </si>
  <si>
    <t>Men Giant slalom 1st run start</t>
  </si>
  <si>
    <t>Ladies Giant slalom 1st run start</t>
  </si>
  <si>
    <t>Men Giant slalom 2nd run start</t>
  </si>
  <si>
    <t>Ladies Giant slalom 2nd run start</t>
  </si>
  <si>
    <t>*Interval(used it to calc.)</t>
  </si>
  <si>
    <t>タイムスケジュール作成支援</t>
  </si>
  <si>
    <t>1グループ人数</t>
  </si>
  <si>
    <t>競技間時間</t>
  </si>
  <si>
    <t>人数</t>
  </si>
  <si>
    <t>インターバル(秒数)</t>
  </si>
  <si>
    <t>開始時間</t>
  </si>
  <si>
    <t>所要時間</t>
  </si>
  <si>
    <t>終了時間</t>
  </si>
  <si>
    <t>1グループ</t>
  </si>
  <si>
    <t>以外</t>
  </si>
  <si>
    <t>5分区切り</t>
  </si>
  <si>
    <t>終了時間</t>
  </si>
  <si>
    <t>FIS Opening series Shigakogen OGASAKA CUP 1999</t>
  </si>
  <si>
    <t>FIS Opening series Shigakogen DESCENTE CUP 1999</t>
  </si>
</sst>
</file>

<file path=xl/styles.xml><?xml version="1.0" encoding="utf-8"?>
<styleSheet xmlns="http://schemas.openxmlformats.org/spreadsheetml/2006/main">
  <numFmts count="1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0"/>
    <numFmt numFmtId="179" formatCode="000"/>
    <numFmt numFmtId="180" formatCode="#.0#"/>
    <numFmt numFmtId="181" formatCode="#.#"/>
    <numFmt numFmtId="182" formatCode="#.0"/>
    <numFmt numFmtId="183" formatCode="0.0%"/>
    <numFmt numFmtId="184" formatCode="#,##0.0"/>
    <numFmt numFmtId="185" formatCode="0000"/>
    <numFmt numFmtId="186" formatCode="#,##0.0;\-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.0;[Red]\-#,##0.0"/>
    <numFmt numFmtId="194" formatCode="#,##0.000;[Red]\-#,##0.000"/>
    <numFmt numFmtId="195" formatCode="#,##0_ ;[Red]\-#,##0\ "/>
    <numFmt numFmtId="196" formatCode="#,##0.00;[Red]#,##0.00"/>
    <numFmt numFmtId="197" formatCode="&quot;$&quot;#,##0.00;[Red]&quot;$&quot;#,##0.00"/>
    <numFmt numFmtId="198" formatCode="####"/>
    <numFmt numFmtId="199" formatCode="&quot;$&quot;#,##0.00"/>
    <numFmt numFmtId="200" formatCode="_(* #,##0_);_(* \(#,##0\);_(* &quot;-&quot;??_);_(@_)"/>
    <numFmt numFmtId="201" formatCode="d\-mmm\-yy\ h:mm\ AM/PM"/>
    <numFmt numFmtId="202" formatCode="#,##0,;\(#,##0,\)"/>
    <numFmt numFmtId="203" formatCode="0%;\(0%\)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;;;"/>
    <numFmt numFmtId="211" formatCode="#,##0;\-#,##0;&quot;-&quot;"/>
    <numFmt numFmtId="212" formatCode="#,##0,_);\(#,##0,\)"/>
    <numFmt numFmtId="213" formatCode="#,##0,"/>
    <numFmt numFmtId="214" formatCode="\9\1#,##0.000\2\8"/>
    <numFmt numFmtId="215" formatCode="00000"/>
    <numFmt numFmtId="216" formatCode="General_)"/>
    <numFmt numFmtId="217" formatCode="_(* #,##0.0_);_(* \(#,##0.0\);_(* &quot;-&quot;??_);_(@_)"/>
    <numFmt numFmtId="218" formatCode="000000"/>
    <numFmt numFmtId="219" formatCode="hh:mm:ss\ AM/PM_)"/>
    <numFmt numFmtId="220" formatCode="&quot;$&quot;0,000"/>
    <numFmt numFmtId="221" formatCode="&quot;$&quot;#,###"/>
    <numFmt numFmtId="222" formatCode="&quot;$&quot;#,##0"/>
    <numFmt numFmtId="223" formatCode="_(&quot;$&quot;* #,##0.0_);_(&quot;$&quot;* \(#,##0.0\);_(&quot;$&quot;* &quot;-&quot;_);_(@_)"/>
    <numFmt numFmtId="224" formatCode="0.000%"/>
    <numFmt numFmtId="225" formatCode="&quot;$&quot;#,##0.0_);\(&quot;$&quot;#,##0.0\)"/>
    <numFmt numFmtId="226" formatCode="_(&quot;$&quot;* #,##0.0_);_(&quot;$&quot;* \(#,##0.0\);_(&quot;$&quot;* &quot;-&quot;??_);_(@_)"/>
    <numFmt numFmtId="227" formatCode="_(&quot;$&quot;* #,##0_);_(&quot;$&quot;* \(#,##0\);_(&quot;$&quot;* &quot;-&quot;??_);_(@_)"/>
    <numFmt numFmtId="228" formatCode="0.0000000"/>
    <numFmt numFmtId="229" formatCode="0.000000"/>
    <numFmt numFmtId="230" formatCode="0.00000"/>
    <numFmt numFmtId="231" formatCode="0.0000"/>
    <numFmt numFmtId="232" formatCode="0.000"/>
    <numFmt numFmtId="233" formatCode="_(* #,##0.000_);_(* \(#,##0.000\);_(* &quot;-&quot;??_);_(@_)"/>
    <numFmt numFmtId="234" formatCode="_(* #,##0.0000_);_(* \(#,##0.0000\);_(* &quot;-&quot;??_);_(@_)"/>
    <numFmt numFmtId="235" formatCode="_(&quot;$&quot;* #,##0.000_);_(&quot;$&quot;* \(#,##0.000\);_(&quot;$&quot;* &quot;-&quot;??_);_(@_)"/>
    <numFmt numFmtId="236" formatCode="#,##0.0_);\(#,##0.0\)"/>
    <numFmt numFmtId="237" formatCode="#,##0.000_);\(#,##0.000\)"/>
    <numFmt numFmtId="238" formatCode="&quot;$&quot;#,\);\(&quot;$&quot;#,##0\)"/>
    <numFmt numFmtId="239" formatCode="&quot;$&quot;#,\);\(&quot;$&quot;#,\)"/>
    <numFmt numFmtId="240" formatCode="&quot;$&quot;#,;\(&quot;$&quot;#,\)"/>
    <numFmt numFmtId="241" formatCode="&quot;$&quot;#.;\(&quot;$&quot;#,\)"/>
    <numFmt numFmtId="242" formatCode="&quot;$&quot;#.#"/>
    <numFmt numFmtId="243" formatCode="&quot;$&quot;#,##0.00_);\(&quot;$&quot;#.##0\)"/>
    <numFmt numFmtId="244" formatCode="&quot;$&quot;#.##0_);\(&quot;$&quot;#.##0\)"/>
    <numFmt numFmtId="245" formatCode="#,##0.0_);[Red]\(#,##0.0\)"/>
    <numFmt numFmtId="246" formatCode="&quot;$&quot;#,##0.0_);[Red]\(&quot;$&quot;#,##0.0\)"/>
    <numFmt numFmtId="247" formatCode="#,##0.0_%\);[Red]\(#,##0.0%\)"/>
    <numFmt numFmtId="248" formatCode="#,##0.0_%;[Red]\(#,##0.0%\)"/>
    <numFmt numFmtId="249" formatCode="#,##0.0%;[Red]\(#,##0.0%\)"/>
    <numFmt numFmtId="250" formatCode="#,##0.0%;\(#,##0.0%\)"/>
    <numFmt numFmtId="251" formatCode="0.0000%"/>
    <numFmt numFmtId="252" formatCode="0.00000%"/>
    <numFmt numFmtId="253" formatCode="#,##0.00%;[Red]\(#,##0.00%\)"/>
    <numFmt numFmtId="254" formatCode="0.0%;\(0.0%\)"/>
    <numFmt numFmtId="255" formatCode="0.000&quot;%&quot;"/>
    <numFmt numFmtId="256" formatCode="0.0&quot;%&quot;"/>
    <numFmt numFmtId="257" formatCode="&quot;$&quot;#,##0_);\(&quot;$&quot;#,##0.0\)"/>
    <numFmt numFmtId="258" formatCode="&quot;$&quot;#.##"/>
    <numFmt numFmtId="259" formatCode="&quot;$&quot;#,##0.000_);\(&quot;$&quot;#,##0.000\)"/>
    <numFmt numFmtId="260" formatCode="&quot;$&quot;#,##0.0000_);\(&quot;$&quot;#,##0.0000\)"/>
    <numFmt numFmtId="261" formatCode="_(* #,##0.0_);_(* \(#,##0.0\);_(* &quot;-&quot;_);_(@_)"/>
    <numFmt numFmtId="262" formatCode="_(* #,##0.00_);_(* \(#,##0.00\);_(* &quot;-&quot;_);_(@_)"/>
    <numFmt numFmtId="263" formatCode="_(* #,##0.000_);_(* \(#,##0.000\);_(* &quot;-&quot;_);_(@_)"/>
    <numFmt numFmtId="264" formatCode="&quot;￡&quot;#,##0;\-&quot;￡&quot;#,##0"/>
    <numFmt numFmtId="265" formatCode="&quot;￡&quot;#,##0;[Red]\-&quot;￡&quot;#,##0"/>
    <numFmt numFmtId="266" formatCode="&quot;￡&quot;#,##0.00;\-&quot;￡&quot;#,##0.00"/>
    <numFmt numFmtId="267" formatCode="&quot;￡&quot;#,##0.00;[Red]\-&quot;￡&quot;#,##0.00"/>
    <numFmt numFmtId="268" formatCode="_-&quot;￡&quot;* #,##0_-;\-&quot;￡&quot;* #,##0_-;_-&quot;￡&quot;* &quot;-&quot;_-;_-@_-"/>
    <numFmt numFmtId="269" formatCode="_-&quot;￡&quot;* #,##0.00_-;\-&quot;￡&quot;* #,##0.00_-;_-&quot;￡&quot;* &quot;-&quot;??_-;_-@_-"/>
    <numFmt numFmtId="270" formatCode="#,##0;[Red]\(#,##0\)"/>
    <numFmt numFmtId="271" formatCode="_-* #,##0.0_-;\-* #,##0.0_-;_-* &quot;-&quot;??_-;_-@_-"/>
    <numFmt numFmtId="272" formatCode="_-* #,##0_-;\-* #,##0_-;_-* &quot;-&quot;??_-;_-@_-"/>
    <numFmt numFmtId="273" formatCode="#,##0.0;[Red]\(#,##0.0\)"/>
    <numFmt numFmtId="274" formatCode="0.0%;[Red]\(0.0%\)"/>
    <numFmt numFmtId="275" formatCode="#,##0;\(#,##0\)"/>
    <numFmt numFmtId="276" formatCode="&quot;SFr.&quot;#,##0;&quot;SFr.&quot;\-#,##0"/>
    <numFmt numFmtId="277" formatCode="&quot;SFr.&quot;#,##0;[Red]&quot;SFr.&quot;\-#,##0"/>
    <numFmt numFmtId="278" formatCode="&quot;SFr.&quot;#,##0.00;&quot;SFr.&quot;\-#,##0.00"/>
    <numFmt numFmtId="279" formatCode="&quot;SFr.&quot;#,##0.00;[Red]&quot;SFr.&quot;\-#,##0.00"/>
    <numFmt numFmtId="280" formatCode="_ &quot;SFr.&quot;* #,##0_ ;_ &quot;SFr.&quot;* \-#,##0_ ;_ &quot;SFr.&quot;* &quot;-&quot;_ ;_ @_ "/>
    <numFmt numFmtId="281" formatCode="_ &quot;SFr.&quot;* #,##0.00_ ;_ &quot;SFr.&quot;* \-#,##0.00_ ;_ &quot;SFr.&quot;* &quot;-&quot;??_ ;_ @_ "/>
    <numFmt numFmtId="282" formatCode="#,##0.00;[Red]\(#,##0.00\)"/>
    <numFmt numFmtId="283" formatCode="#,##0.000;[Red]\(#,##0.000\)"/>
    <numFmt numFmtId="284" formatCode="#,##0.0000;[Red]\(#,##0.0000\)"/>
    <numFmt numFmtId="285" formatCode="mmmm\-yy"/>
    <numFmt numFmtId="286" formatCode="#,##0.0000_);\(#,##0.0000\)"/>
    <numFmt numFmtId="287" formatCode="m/d"/>
    <numFmt numFmtId="288" formatCode="#,##0&quot;￡&quot;_);\(#,##0&quot;￡&quot;\)"/>
    <numFmt numFmtId="289" formatCode="#,##0&quot;￡&quot;_);[Red]\(#,##0&quot;￡&quot;\)"/>
    <numFmt numFmtId="290" formatCode="#,##0.00&quot;￡&quot;_);\(#,##0.00&quot;￡&quot;\)"/>
    <numFmt numFmtId="291" formatCode="#,##0.00&quot;￡&quot;_);[Red]\(#,##0.00&quot;￡&quot;\)"/>
    <numFmt numFmtId="292" formatCode="_ * #,##0_)&quot;￡&quot;_ ;_ * \(#,##0\)&quot;￡&quot;_ ;_ * &quot;-&quot;_)&quot;￡&quot;_ ;_ @_ "/>
    <numFmt numFmtId="293" formatCode="_ * #,##0.00_)&quot;￡&quot;_ ;_ * \(#,##0.00\)&quot;￡&quot;_ ;_ * &quot;-&quot;??_)&quot;￡&quot;_ ;_ @_ "/>
    <numFmt numFmtId="294" formatCode="#,##0\ &quot;F&quot;;\-#,##0\ &quot;F&quot;"/>
    <numFmt numFmtId="295" formatCode="#,##0\ &quot;F&quot;;[Red]\-#,##0\ &quot;F&quot;"/>
    <numFmt numFmtId="296" formatCode="#,##0.00\ &quot;F&quot;;\-#,##0.00\ &quot;F&quot;"/>
    <numFmt numFmtId="297" formatCode="#,##0.00\ &quot;F&quot;;[Red]\-#,##0.00\ &quot;F&quot;"/>
    <numFmt numFmtId="298" formatCode="_-* #,##0\ &quot;F&quot;_-;\-* #,##0\ &quot;F&quot;_-;_-* &quot;-&quot;\ &quot;F&quot;_-;_-@_-"/>
    <numFmt numFmtId="299" formatCode="_-* #,##0\ _F_-;\-* #,##0\ _F_-;_-* &quot;-&quot;\ _F_-;_-@_-"/>
    <numFmt numFmtId="300" formatCode="_-* #,##0.00\ &quot;F&quot;_-;\-* #,##0.00\ &quot;F&quot;_-;_-* &quot;-&quot;??\ &quot;F&quot;_-;_-@_-"/>
    <numFmt numFmtId="301" formatCode="_-* #,##0.00\ _F_-;\-* #,##0.00\ _F_-;_-* &quot;-&quot;??\ _F_-;_-@_-"/>
    <numFmt numFmtId="302" formatCode="d/m/yy"/>
    <numFmt numFmtId="303" formatCode="d/m/yy\ h:mm"/>
    <numFmt numFmtId="304" formatCode="#,##0&quot; F&quot;_);\(#,##0&quot; F&quot;\)"/>
    <numFmt numFmtId="305" formatCode="#,##0&quot; F&quot;_);[Red]\(#,##0&quot; F&quot;\)"/>
    <numFmt numFmtId="306" formatCode="#,##0.00&quot; F&quot;_);\(#,##0.00&quot; F&quot;\)"/>
    <numFmt numFmtId="307" formatCode="#,##0.00&quot; F&quot;_);[Red]\(#,##0.00&quot; F&quot;\)"/>
    <numFmt numFmtId="308" formatCode="#,##0&quot; $&quot;;\-#,##0&quot; $&quot;"/>
    <numFmt numFmtId="309" formatCode="#,##0&quot; $&quot;;[Red]\-#,##0&quot; $&quot;"/>
    <numFmt numFmtId="310" formatCode="#,##0.00&quot; $&quot;;\-#,##0.00&quot; $&quot;"/>
    <numFmt numFmtId="311" formatCode="#,##0.00&quot; $&quot;;[Red]\-#,##0.00&quot; $&quot;"/>
    <numFmt numFmtId="312" formatCode="d\.m\.yy"/>
    <numFmt numFmtId="313" formatCode="d\.mmm\.yy"/>
    <numFmt numFmtId="314" formatCode="d\.mmm"/>
    <numFmt numFmtId="315" formatCode="mmm\.yy"/>
    <numFmt numFmtId="316" formatCode="d\.m\.yy\ h:mm"/>
    <numFmt numFmtId="317" formatCode="0&quot;  &quot;"/>
    <numFmt numFmtId="318" formatCode="0.00&quot;  &quot;"/>
    <numFmt numFmtId="319" formatCode="0.0&quot;  &quot;"/>
    <numFmt numFmtId="320" formatCode="0.000&quot;  &quot;"/>
    <numFmt numFmtId="321" formatCode="0.0000&quot;  &quot;"/>
    <numFmt numFmtId="322" formatCode="0.00000&quot;  &quot;"/>
    <numFmt numFmtId="323" formatCode="m/d/yy\ hh:mm"/>
    <numFmt numFmtId="324" formatCode="0.0_ "/>
    <numFmt numFmtId="325" formatCode="[&lt;=999]000;000\-00"/>
    <numFmt numFmtId="326" formatCode="mm/dd/yy"/>
    <numFmt numFmtId="327" formatCode="yy"/>
    <numFmt numFmtId="328" formatCode="#,##0_ "/>
    <numFmt numFmtId="329" formatCode="hh:mm"/>
    <numFmt numFmtId="330" formatCode="mm"/>
  </numFmts>
  <fonts count="2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9.85"/>
      <name val="Times New Roman"/>
      <family val="1"/>
    </font>
    <font>
      <sz val="11"/>
      <name val="明朝"/>
      <family val="1"/>
    </font>
    <font>
      <sz val="9"/>
      <name val="Arial"/>
      <family val="2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標準明朝"/>
      <family val="1"/>
    </font>
    <font>
      <sz val="14"/>
      <name val="ＭＳ 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29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99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299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01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301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5" fillId="0" borderId="0">
      <alignment/>
      <protection locked="0"/>
    </xf>
    <xf numFmtId="188" fontId="10" fillId="0" borderId="0" applyFont="0" applyFill="0" applyBorder="0" applyAlignment="0" applyProtection="0"/>
    <xf numFmtId="191" fontId="11" fillId="0" borderId="0" applyFont="0" applyFill="0" applyBorder="0" applyAlignment="0" applyProtection="0"/>
    <xf numFmtId="188" fontId="10" fillId="0" borderId="0" applyFont="0" applyFill="0" applyBorder="0" applyAlignment="0" applyProtection="0"/>
    <xf numFmtId="268" fontId="11" fillId="0" borderId="0" applyFont="0" applyFill="0" applyBorder="0" applyAlignment="0" applyProtection="0"/>
    <xf numFmtId="188" fontId="10" fillId="0" borderId="0" applyFont="0" applyFill="0" applyBorder="0" applyAlignment="0" applyProtection="0"/>
    <xf numFmtId="191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68" fontId="11" fillId="0" borderId="0" applyFont="0" applyFill="0" applyBorder="0" applyAlignment="0" applyProtection="0"/>
    <xf numFmtId="298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98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298" fontId="11" fillId="0" borderId="0" applyFont="0" applyFill="0" applyBorder="0" applyAlignment="0" applyProtection="0"/>
    <xf numFmtId="188" fontId="10" fillId="0" borderId="0" applyFont="0" applyFill="0" applyBorder="0" applyAlignment="0" applyProtection="0"/>
    <xf numFmtId="298" fontId="12" fillId="0" borderId="0" applyFont="0" applyFill="0" applyBorder="0" applyAlignment="0" applyProtection="0"/>
    <xf numFmtId="191" fontId="11" fillId="0" borderId="0" applyFont="0" applyFill="0" applyBorder="0" applyAlignment="0" applyProtection="0"/>
    <xf numFmtId="188" fontId="10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268" fontId="13" fillId="0" borderId="0" applyFont="0" applyFill="0" applyBorder="0" applyAlignment="0" applyProtection="0"/>
    <xf numFmtId="188" fontId="10" fillId="0" borderId="0" applyFont="0" applyFill="0" applyBorder="0" applyAlignment="0" applyProtection="0"/>
    <xf numFmtId="191" fontId="11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6" fillId="0" borderId="0">
      <alignment horizontal="center"/>
      <protection locked="0"/>
    </xf>
    <xf numFmtId="190" fontId="10" fillId="0" borderId="0" applyFont="0" applyFill="0" applyBorder="0" applyAlignment="0" applyProtection="0"/>
    <xf numFmtId="192" fontId="11" fillId="0" borderId="0" applyFont="0" applyFill="0" applyBorder="0" applyAlignment="0" applyProtection="0"/>
    <xf numFmtId="190" fontId="10" fillId="0" borderId="0" applyFont="0" applyFill="0" applyBorder="0" applyAlignment="0" applyProtection="0"/>
    <xf numFmtId="269" fontId="11" fillId="0" borderId="0" applyFont="0" applyFill="0" applyBorder="0" applyAlignment="0" applyProtection="0"/>
    <xf numFmtId="190" fontId="10" fillId="0" borderId="0" applyFont="0" applyFill="0" applyBorder="0" applyAlignment="0" applyProtection="0"/>
    <xf numFmtId="192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190" fontId="10" fillId="0" borderId="0" applyFont="0" applyFill="0" applyBorder="0" applyAlignment="0" applyProtection="0"/>
    <xf numFmtId="300" fontId="12" fillId="0" borderId="0" applyFont="0" applyFill="0" applyBorder="0" applyAlignment="0" applyProtection="0"/>
    <xf numFmtId="311" fontId="14" fillId="0" borderId="0" applyFont="0" applyFill="0" applyBorder="0" applyAlignment="0" applyProtection="0"/>
    <xf numFmtId="190" fontId="10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269" fontId="13" fillId="0" borderId="0" applyFont="0" applyFill="0" applyBorder="0" applyAlignment="0" applyProtection="0"/>
    <xf numFmtId="190" fontId="10" fillId="0" borderId="0" applyFont="0" applyFill="0" applyBorder="0" applyAlignment="0" applyProtection="0"/>
    <xf numFmtId="192" fontId="11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 applyFill="0" applyBorder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4" fontId="20" fillId="0" borderId="0">
      <alignment/>
      <protection locked="0"/>
    </xf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</cellStyleXfs>
  <cellXfs count="42">
    <xf numFmtId="0" fontId="0" fillId="0" borderId="0" xfId="0" applyAlignment="1">
      <alignment/>
    </xf>
    <xf numFmtId="0" fontId="4" fillId="0" borderId="0" xfId="201">
      <alignment/>
      <protection/>
    </xf>
    <xf numFmtId="0" fontId="4" fillId="0" borderId="0" xfId="201" applyAlignment="1">
      <alignment horizontal="centerContinuous"/>
      <protection/>
    </xf>
    <xf numFmtId="56" fontId="4" fillId="0" borderId="0" xfId="201" applyNumberFormat="1" applyBorder="1" applyAlignment="1">
      <alignment horizontal="centerContinuous" vertical="center"/>
      <protection/>
    </xf>
    <xf numFmtId="0" fontId="4" fillId="0" borderId="0" xfId="201" applyBorder="1" applyAlignment="1">
      <alignment horizontal="centerContinuous"/>
      <protection/>
    </xf>
    <xf numFmtId="56" fontId="4" fillId="0" borderId="0" xfId="201" applyNumberFormat="1">
      <alignment/>
      <protection/>
    </xf>
    <xf numFmtId="0" fontId="4" fillId="0" borderId="0" xfId="201" applyAlignment="1">
      <alignment/>
      <protection/>
    </xf>
    <xf numFmtId="56" fontId="4" fillId="0" borderId="0" xfId="201" applyNumberFormat="1" applyAlignment="1">
      <alignment horizontal="centerContinuous"/>
      <protection/>
    </xf>
    <xf numFmtId="0" fontId="4" fillId="0" borderId="0" xfId="201" applyBorder="1" applyAlignment="1">
      <alignment/>
      <protection/>
    </xf>
    <xf numFmtId="22" fontId="4" fillId="0" borderId="0" xfId="201" applyNumberFormat="1" applyAlignment="1">
      <alignment horizontal="centerContinuous"/>
      <protection/>
    </xf>
    <xf numFmtId="0" fontId="4" fillId="0" borderId="0" xfId="201" applyBorder="1">
      <alignment/>
      <protection/>
    </xf>
    <xf numFmtId="20" fontId="4" fillId="0" borderId="0" xfId="201" applyNumberFormat="1" applyBorder="1" applyAlignment="1" quotePrefix="1">
      <alignment horizontal="center"/>
      <protection/>
    </xf>
    <xf numFmtId="20" fontId="4" fillId="0" borderId="0" xfId="201" applyNumberFormat="1">
      <alignment/>
      <protection/>
    </xf>
    <xf numFmtId="0" fontId="4" fillId="0" borderId="0" xfId="201" applyAlignment="1" quotePrefix="1">
      <alignment horizontal="left"/>
      <protection/>
    </xf>
    <xf numFmtId="0" fontId="4" fillId="0" borderId="0" xfId="201" applyBorder="1" applyAlignment="1" quotePrefix="1">
      <alignment horizontal="center"/>
      <protection/>
    </xf>
    <xf numFmtId="0" fontId="4" fillId="0" borderId="0" xfId="201" applyFont="1" applyAlignment="1">
      <alignment horizontal="centerContinuous"/>
      <protection/>
    </xf>
    <xf numFmtId="176" fontId="4" fillId="0" borderId="0" xfId="201" applyNumberFormat="1" applyAlignment="1">
      <alignment horizontal="centerContinuous"/>
      <protection/>
    </xf>
    <xf numFmtId="0" fontId="4" fillId="0" borderId="0" xfId="201" applyFont="1">
      <alignment/>
      <protection/>
    </xf>
    <xf numFmtId="0" fontId="4" fillId="0" borderId="0" xfId="201" applyFont="1" applyAlignment="1">
      <alignment horizontal="right"/>
      <protection/>
    </xf>
    <xf numFmtId="0" fontId="4" fillId="0" borderId="0" xfId="201" applyFont="1" applyAlignment="1" quotePrefix="1">
      <alignment horizontal="left"/>
      <protection/>
    </xf>
    <xf numFmtId="0" fontId="4" fillId="0" borderId="0" xfId="201" applyFont="1" applyAlignment="1">
      <alignment horizontal="left"/>
      <protection/>
    </xf>
    <xf numFmtId="0" fontId="1" fillId="0" borderId="0" xfId="201" applyFont="1" applyAlignment="1">
      <alignment horizontal="center"/>
      <protection/>
    </xf>
    <xf numFmtId="0" fontId="4" fillId="0" borderId="3" xfId="201" applyBorder="1">
      <alignment/>
      <protection/>
    </xf>
    <xf numFmtId="0" fontId="4" fillId="0" borderId="3" xfId="201" applyFont="1" applyBorder="1">
      <alignment/>
      <protection/>
    </xf>
    <xf numFmtId="14" fontId="4" fillId="0" borderId="3" xfId="201" applyNumberFormat="1" applyBorder="1">
      <alignment/>
      <protection/>
    </xf>
    <xf numFmtId="0" fontId="7" fillId="0" borderId="0" xfId="201" applyFont="1">
      <alignment/>
      <protection/>
    </xf>
    <xf numFmtId="0" fontId="4" fillId="0" borderId="0" xfId="201" applyFont="1" applyBorder="1" applyAlignment="1" quotePrefix="1">
      <alignment horizontal="right"/>
      <protection/>
    </xf>
    <xf numFmtId="0" fontId="4" fillId="0" borderId="0" xfId="201" applyFont="1" applyAlignment="1" quotePrefix="1">
      <alignment horizontal="right"/>
      <protection/>
    </xf>
    <xf numFmtId="0" fontId="4" fillId="0" borderId="0" xfId="201" applyBorder="1" applyAlignment="1" quotePrefix="1">
      <alignment horizontal="right"/>
      <protection/>
    </xf>
    <xf numFmtId="0" fontId="27" fillId="0" borderId="0" xfId="0" applyFont="1" applyAlignment="1">
      <alignment/>
    </xf>
    <xf numFmtId="0" fontId="27" fillId="0" borderId="3" xfId="0" applyFont="1" applyBorder="1" applyAlignment="1" applyProtection="1">
      <alignment/>
      <protection locked="0"/>
    </xf>
    <xf numFmtId="329" fontId="27" fillId="0" borderId="3" xfId="0" applyNumberFormat="1" applyFont="1" applyBorder="1" applyAlignment="1" applyProtection="1">
      <alignment/>
      <protection locked="0"/>
    </xf>
    <xf numFmtId="0" fontId="27" fillId="2" borderId="3" xfId="0" applyFont="1" applyFill="1" applyBorder="1" applyAlignment="1">
      <alignment horizontal="center" vertical="center"/>
    </xf>
    <xf numFmtId="329" fontId="28" fillId="2" borderId="3" xfId="0" applyNumberFormat="1" applyFont="1" applyFill="1" applyBorder="1" applyAlignment="1">
      <alignment horizontal="center"/>
    </xf>
    <xf numFmtId="329" fontId="27" fillId="0" borderId="3" xfId="0" applyNumberFormat="1" applyFont="1" applyBorder="1" applyAlignment="1" applyProtection="1">
      <alignment horizontal="center"/>
      <protection locked="0"/>
    </xf>
    <xf numFmtId="329" fontId="28" fillId="0" borderId="3" xfId="0" applyNumberFormat="1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2" borderId="3" xfId="0" applyFont="1" applyFill="1" applyBorder="1" applyAlignment="1">
      <alignment horizontal="center" vertical="center"/>
    </xf>
    <xf numFmtId="0" fontId="4" fillId="0" borderId="0" xfId="201" applyFont="1" applyAlignment="1">
      <alignment horizontal="center"/>
      <protection/>
    </xf>
  </cellXfs>
  <cellStyles count="209">
    <cellStyle name="Normal" xfId="0"/>
    <cellStyle name="Calc Currency (0)" xfId="15"/>
    <cellStyle name="Calc Currency (0)_#19-ISV Targets" xfId="16"/>
    <cellStyle name="Comma [0]_12~3SO2" xfId="17"/>
    <cellStyle name="Comma [0]_Channel Table" xfId="18"/>
    <cellStyle name="Comma [0]_Full Year FY96" xfId="19"/>
    <cellStyle name="Comma [0]_laroux" xfId="20"/>
    <cellStyle name="Comma [0]_laroux_1" xfId="21"/>
    <cellStyle name="Comma [0]_laroux_1_12~3SO2" xfId="22"/>
    <cellStyle name="Comma [0]_laroux_12~3SO2" xfId="23"/>
    <cellStyle name="Comma [0]_laroux_2" xfId="24"/>
    <cellStyle name="Comma [0]_laroux_2_12~3SO2" xfId="25"/>
    <cellStyle name="Comma [0]_laroux_3" xfId="26"/>
    <cellStyle name="Comma [0]_laroux_MATERAL2" xfId="27"/>
    <cellStyle name="Comma [0]_laroux_mud plant bolted" xfId="28"/>
    <cellStyle name="Comma [0]_MACRO1.XLM" xfId="29"/>
    <cellStyle name="Comma [0]_MATERAL2" xfId="30"/>
    <cellStyle name="Comma [0]_mud plant bolted" xfId="31"/>
    <cellStyle name="Comma [0]_P&amp;L" xfId="32"/>
    <cellStyle name="Comma [0]_Q1 FY96" xfId="33"/>
    <cellStyle name="Comma [0]_Q2 FY96" xfId="34"/>
    <cellStyle name="Comma [0]_Q3 FY96" xfId="35"/>
    <cellStyle name="Comma [0]_Q4 FY96" xfId="36"/>
    <cellStyle name="Comma [0]_QTR94_95" xfId="37"/>
    <cellStyle name="Comma [0]_r1" xfId="38"/>
    <cellStyle name="Comma [0]_Sheet1" xfId="39"/>
    <cellStyle name="Comma [0]_Sheet1_laroux" xfId="40"/>
    <cellStyle name="Comma [0]_Sheet4" xfId="41"/>
    <cellStyle name="Comma_12~3SO2" xfId="42"/>
    <cellStyle name="Comma_Channel Table" xfId="43"/>
    <cellStyle name="Comma_Full Year FY96" xfId="44"/>
    <cellStyle name="Comma_laroux" xfId="45"/>
    <cellStyle name="Comma_laroux_1" xfId="46"/>
    <cellStyle name="Comma_laroux_1_12~3SO2" xfId="47"/>
    <cellStyle name="Comma_laroux_12~3SO2" xfId="48"/>
    <cellStyle name="Comma_laroux_2" xfId="49"/>
    <cellStyle name="Comma_laroux_2_12~3SO2" xfId="50"/>
    <cellStyle name="Comma_laroux_3" xfId="51"/>
    <cellStyle name="Comma_MACRO1.XLM" xfId="52"/>
    <cellStyle name="Comma_MATERAL2" xfId="53"/>
    <cellStyle name="Comma_mud plant bolted" xfId="54"/>
    <cellStyle name="Comma_P&amp;L" xfId="55"/>
    <cellStyle name="Comma_Q1 FY96" xfId="56"/>
    <cellStyle name="Comma_Q2 FY96" xfId="57"/>
    <cellStyle name="Comma_Q3 FY96" xfId="58"/>
    <cellStyle name="Comma_Q4 FY96" xfId="59"/>
    <cellStyle name="Comma_QTR94_95" xfId="60"/>
    <cellStyle name="Comma_r1" xfId="61"/>
    <cellStyle name="Comma_Sheet1" xfId="62"/>
    <cellStyle name="Comma_Sheet1_laroux" xfId="63"/>
    <cellStyle name="Comma_Sheet4" xfId="64"/>
    <cellStyle name="Currency [0]_12~3SO2" xfId="65"/>
    <cellStyle name="Currency [0]_Channel Table" xfId="66"/>
    <cellStyle name="Currency [0]_Full Year FY96" xfId="67"/>
    <cellStyle name="Currency [0]_laroux" xfId="68"/>
    <cellStyle name="Currency [0]_laroux_1" xfId="69"/>
    <cellStyle name="Currency [0]_laroux_1_12~3SO2" xfId="70"/>
    <cellStyle name="Currency [0]_laroux_12~3SO2" xfId="71"/>
    <cellStyle name="Currency [0]_laroux_2" xfId="72"/>
    <cellStyle name="Currency [0]_laroux_2_12~3SO2" xfId="73"/>
    <cellStyle name="Currency [0]_laroux_3" xfId="74"/>
    <cellStyle name="Currency [0]_laroux_3_12~3SO2" xfId="75"/>
    <cellStyle name="Currency [0]_laroux_4" xfId="76"/>
    <cellStyle name="Currency [0]_laroux_MATERAL2" xfId="77"/>
    <cellStyle name="Currency [0]_laroux_mud plant bolted" xfId="78"/>
    <cellStyle name="Currency [0]_MACRO1.XLM" xfId="79"/>
    <cellStyle name="Currency [0]_MATERAL2" xfId="80"/>
    <cellStyle name="Currency [0]_mud plant bolted" xfId="81"/>
    <cellStyle name="Currency [0]_P&amp;L" xfId="82"/>
    <cellStyle name="Currency [0]_Q1 FY96" xfId="83"/>
    <cellStyle name="Currency [0]_Q2 FY96" xfId="84"/>
    <cellStyle name="Currency [0]_Q3 FY96" xfId="85"/>
    <cellStyle name="Currency [0]_Q4 FY96" xfId="86"/>
    <cellStyle name="Currency [0]_QTR94_95" xfId="87"/>
    <cellStyle name="Currency [0]_r1" xfId="88"/>
    <cellStyle name="Currency [0]_Sheet1" xfId="89"/>
    <cellStyle name="Currency [0]_Sheet1_laroux" xfId="90"/>
    <cellStyle name="Currency [0]_Sheet4" xfId="91"/>
    <cellStyle name="Currency_12~3SO2" xfId="92"/>
    <cellStyle name="Currency_Channel Table" xfId="93"/>
    <cellStyle name="Currency_Full Year FY96" xfId="94"/>
    <cellStyle name="Currency_laroux" xfId="95"/>
    <cellStyle name="Currency_laroux_1" xfId="96"/>
    <cellStyle name="Currency_laroux_1_12~3SO2" xfId="97"/>
    <cellStyle name="Currency_laroux_12~3SO2" xfId="98"/>
    <cellStyle name="Currency_laroux_2" xfId="99"/>
    <cellStyle name="Currency_laroux_2_12~3SO2" xfId="100"/>
    <cellStyle name="Currency_laroux_3" xfId="101"/>
    <cellStyle name="Currency_laroux_3_12~3SO2" xfId="102"/>
    <cellStyle name="Currency_laroux_4" xfId="103"/>
    <cellStyle name="Currency_MACRO1.XLM" xfId="104"/>
    <cellStyle name="Currency_MATERAL2" xfId="105"/>
    <cellStyle name="Currency_mud plant bolted" xfId="106"/>
    <cellStyle name="Currency_P&amp;L" xfId="107"/>
    <cellStyle name="Currency_Q1 FY96" xfId="108"/>
    <cellStyle name="Currency_Q2 FY96" xfId="109"/>
    <cellStyle name="Currency_Q3 FY96" xfId="110"/>
    <cellStyle name="Currency_Q4 FY96" xfId="111"/>
    <cellStyle name="Currency_QTR94_95" xfId="112"/>
    <cellStyle name="Currency_r1" xfId="113"/>
    <cellStyle name="Currency_Sheet1" xfId="114"/>
    <cellStyle name="Currency_Sheet1_laroux" xfId="115"/>
    <cellStyle name="Currency_Sheet4" xfId="116"/>
    <cellStyle name="Header1" xfId="117"/>
    <cellStyle name="Header2" xfId="118"/>
    <cellStyle name="Normal_#18-Internet" xfId="119"/>
    <cellStyle name="Normal_12~3SO2" xfId="120"/>
    <cellStyle name="Normal_Bid" xfId="121"/>
    <cellStyle name="Normal_Certs Q2" xfId="122"/>
    <cellStyle name="Normal_Certs Q2 (2)" xfId="123"/>
    <cellStyle name="Normal_Channel Table" xfId="124"/>
    <cellStyle name="Normal_Channel Table_1" xfId="125"/>
    <cellStyle name="Normal_Channel Table_1_Macro2" xfId="126"/>
    <cellStyle name="Normal_Channel Table_1_Module1" xfId="127"/>
    <cellStyle name="Normal_Channel Table_2" xfId="128"/>
    <cellStyle name="Normal_Channel Table_Channel Table" xfId="129"/>
    <cellStyle name="Normal_Channel Table_Macro2" xfId="130"/>
    <cellStyle name="Normal_Channel Table_Module1" xfId="131"/>
    <cellStyle name="Normal_Cost Summ" xfId="132"/>
    <cellStyle name="Normal_Focus goals" xfId="133"/>
    <cellStyle name="Normal_Full Year FY96" xfId="134"/>
    <cellStyle name="Normal_Internet Sites" xfId="135"/>
    <cellStyle name="Normal_laroux" xfId="136"/>
    <cellStyle name="Normal_laroux_1" xfId="137"/>
    <cellStyle name="Normal_laroux_1_12~3SO2" xfId="138"/>
    <cellStyle name="Normal_laroux_12~3SO2" xfId="139"/>
    <cellStyle name="Normal_laroux_2" xfId="140"/>
    <cellStyle name="Normal_laroux_3" xfId="141"/>
    <cellStyle name="Normal_MACRO1.XLM" xfId="142"/>
    <cellStyle name="Normal_Macro2" xfId="143"/>
    <cellStyle name="Normal_MATERAL2" xfId="144"/>
    <cellStyle name="Normal_Module1" xfId="145"/>
    <cellStyle name="Normal_Module1_1" xfId="146"/>
    <cellStyle name="Normal_Module5" xfId="147"/>
    <cellStyle name="Normal_mud plant bolted" xfId="148"/>
    <cellStyle name="Normal_P&amp;L" xfId="149"/>
    <cellStyle name="Normal_PROD SALES" xfId="150"/>
    <cellStyle name="Normal_PROD SALES by Region Pg 2" xfId="151"/>
    <cellStyle name="Normal_PRODUCT" xfId="152"/>
    <cellStyle name="Normal_Q1 FY96" xfId="153"/>
    <cellStyle name="Normal_Q2 FY96" xfId="154"/>
    <cellStyle name="Normal_Q3 FY96" xfId="155"/>
    <cellStyle name="Normal_Q4 FY96" xfId="156"/>
    <cellStyle name="Normal_QTR94_95" xfId="157"/>
    <cellStyle name="Normal_r1" xfId="158"/>
    <cellStyle name="Normal_Req Summ" xfId="159"/>
    <cellStyle name="Normal_Sheet1" xfId="160"/>
    <cellStyle name="Normal_Sheet1_laroux" xfId="161"/>
    <cellStyle name="Normal_Sheet4" xfId="162"/>
    <cellStyle name="Normal_Summary" xfId="163"/>
    <cellStyle name="Percent_12~3SO2" xfId="164"/>
    <cellStyle name="Percent_laroux" xfId="165"/>
    <cellStyle name="Percent" xfId="166"/>
    <cellStyle name="Comma [0]" xfId="167"/>
    <cellStyle name="Comma" xfId="168"/>
    <cellStyle name="桁区切り [0.00]_laroux" xfId="169"/>
    <cellStyle name="桁区切り [0.00]_laroux_1" xfId="170"/>
    <cellStyle name="桁区切り [0.00]_NT Server " xfId="171"/>
    <cellStyle name="桁区切り [0.00]_NT Workstation" xfId="172"/>
    <cellStyle name="桁区切り [0.00]_PERSONAL" xfId="173"/>
    <cellStyle name="桁区切り [0.00]_yosname(2)" xfId="174"/>
    <cellStyle name="桁区切り [0.00]_名称TBL2" xfId="175"/>
    <cellStyle name="桁区切り [0.00]_名称TBL3" xfId="176"/>
    <cellStyle name="桁区切り_laroux" xfId="177"/>
    <cellStyle name="桁区切り_laroux_1" xfId="178"/>
    <cellStyle name="桁区切り_NT Server " xfId="179"/>
    <cellStyle name="桁区切り_NT Workstation" xfId="180"/>
    <cellStyle name="桁区切り_PERSONAL" xfId="181"/>
    <cellStyle name="桁区切り_yosname(2)" xfId="182"/>
    <cellStyle name="桁区切り_名称TBL2" xfId="183"/>
    <cellStyle name="桁区切り_名称TBL3" xfId="184"/>
    <cellStyle name="Currency [0]" xfId="185"/>
    <cellStyle name="Currency" xfId="186"/>
    <cellStyle name="通貨 [0.00]_laroux" xfId="187"/>
    <cellStyle name="通貨 [0.00]_NT Server " xfId="188"/>
    <cellStyle name="通貨 [0.00]_NT Workstation" xfId="189"/>
    <cellStyle name="通貨 [0.00]_Sheet2" xfId="190"/>
    <cellStyle name="通貨 [0.00]_yosname(2)" xfId="191"/>
    <cellStyle name="通貨 [0.00]_名称TBL2" xfId="192"/>
    <cellStyle name="通貨 [0.00]_名称TBL3" xfId="193"/>
    <cellStyle name="通貨_laroux" xfId="194"/>
    <cellStyle name="通貨_NT Server " xfId="195"/>
    <cellStyle name="通貨_NT Workstation" xfId="196"/>
    <cellStyle name="通貨_Sheet2" xfId="197"/>
    <cellStyle name="通貨_yosname(2)" xfId="198"/>
    <cellStyle name="通貨_名称TBL2" xfId="199"/>
    <cellStyle name="通貨_名称TBL3" xfId="200"/>
    <cellStyle name="標準_2月１4日競技" xfId="201"/>
    <cellStyle name="標準_ACCESS1" xfId="202"/>
    <cellStyle name="標準_JP_NEW_9512" xfId="203"/>
    <cellStyle name="標準_laroux" xfId="204"/>
    <cellStyle name="標準_laroux_1" xfId="205"/>
    <cellStyle name="標準_laroux_2" xfId="206"/>
    <cellStyle name="標準_laroux_3" xfId="207"/>
    <cellStyle name="標準_laroux_4" xfId="208"/>
    <cellStyle name="標準_laroux_5" xfId="209"/>
    <cellStyle name="標準_laroux_6" xfId="210"/>
    <cellStyle name="標準_MOLPG_95年9月" xfId="211"/>
    <cellStyle name="標準_NT Server " xfId="212"/>
    <cellStyle name="標準_NT Server _解約額散布図" xfId="213"/>
    <cellStyle name="標準_NT Workstation" xfId="214"/>
    <cellStyle name="標準_NT Workstation_解約額散布図" xfId="215"/>
    <cellStyle name="標準_PERSONAL" xfId="216"/>
    <cellStyle name="標準_PERSONAL_1" xfId="217"/>
    <cellStyle name="標準_PERSONAL_2" xfId="218"/>
    <cellStyle name="標準_Sheet2" xfId="219"/>
    <cellStyle name="標準_人員残業" xfId="220"/>
    <cellStyle name="標準_組合Ｍ" xfId="221"/>
    <cellStyle name="標準_名称TBL" xfId="2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6</xdr:row>
      <xdr:rowOff>161925</xdr:rowOff>
    </xdr:from>
    <xdr:to>
      <xdr:col>5</xdr:col>
      <xdr:colOff>295275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5229225" y="13525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9</xdr:row>
      <xdr:rowOff>85725</xdr:rowOff>
    </xdr:from>
    <xdr:to>
      <xdr:col>5</xdr:col>
      <xdr:colOff>419100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5114925" y="17907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161925</xdr:rowOff>
    </xdr:from>
    <xdr:to>
      <xdr:col>5</xdr:col>
      <xdr:colOff>295275</xdr:colOff>
      <xdr:row>17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5229225" y="23812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15</xdr:row>
      <xdr:rowOff>85725</xdr:rowOff>
    </xdr:from>
    <xdr:to>
      <xdr:col>5</xdr:col>
      <xdr:colOff>419100</xdr:colOff>
      <xdr:row>15</xdr:row>
      <xdr:rowOff>85725</xdr:rowOff>
    </xdr:to>
    <xdr:sp>
      <xdr:nvSpPr>
        <xdr:cNvPr id="4" name="Line 4"/>
        <xdr:cNvSpPr>
          <a:spLocks/>
        </xdr:cNvSpPr>
      </xdr:nvSpPr>
      <xdr:spPr>
        <a:xfrm>
          <a:off x="5114925" y="28194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18</xdr:row>
      <xdr:rowOff>161925</xdr:rowOff>
    </xdr:from>
    <xdr:to>
      <xdr:col>5</xdr:col>
      <xdr:colOff>295275</xdr:colOff>
      <xdr:row>23</xdr:row>
      <xdr:rowOff>161925</xdr:rowOff>
    </xdr:to>
    <xdr:sp>
      <xdr:nvSpPr>
        <xdr:cNvPr id="5" name="Line 5"/>
        <xdr:cNvSpPr>
          <a:spLocks/>
        </xdr:cNvSpPr>
      </xdr:nvSpPr>
      <xdr:spPr>
        <a:xfrm flipV="1">
          <a:off x="5229225" y="34099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21</xdr:row>
      <xdr:rowOff>85725</xdr:rowOff>
    </xdr:from>
    <xdr:to>
      <xdr:col>5</xdr:col>
      <xdr:colOff>419100</xdr:colOff>
      <xdr:row>21</xdr:row>
      <xdr:rowOff>85725</xdr:rowOff>
    </xdr:to>
    <xdr:sp>
      <xdr:nvSpPr>
        <xdr:cNvPr id="6" name="Line 6"/>
        <xdr:cNvSpPr>
          <a:spLocks/>
        </xdr:cNvSpPr>
      </xdr:nvSpPr>
      <xdr:spPr>
        <a:xfrm>
          <a:off x="5114925" y="38481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24</xdr:row>
      <xdr:rowOff>161925</xdr:rowOff>
    </xdr:from>
    <xdr:to>
      <xdr:col>5</xdr:col>
      <xdr:colOff>295275</xdr:colOff>
      <xdr:row>29</xdr:row>
      <xdr:rowOff>161925</xdr:rowOff>
    </xdr:to>
    <xdr:sp>
      <xdr:nvSpPr>
        <xdr:cNvPr id="7" name="Line 7"/>
        <xdr:cNvSpPr>
          <a:spLocks/>
        </xdr:cNvSpPr>
      </xdr:nvSpPr>
      <xdr:spPr>
        <a:xfrm flipV="1">
          <a:off x="5229225" y="44386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27</xdr:row>
      <xdr:rowOff>85725</xdr:rowOff>
    </xdr:from>
    <xdr:to>
      <xdr:col>5</xdr:col>
      <xdr:colOff>419100</xdr:colOff>
      <xdr:row>27</xdr:row>
      <xdr:rowOff>85725</xdr:rowOff>
    </xdr:to>
    <xdr:sp>
      <xdr:nvSpPr>
        <xdr:cNvPr id="8" name="Line 8"/>
        <xdr:cNvSpPr>
          <a:spLocks/>
        </xdr:cNvSpPr>
      </xdr:nvSpPr>
      <xdr:spPr>
        <a:xfrm>
          <a:off x="5114925" y="48768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30</xdr:row>
      <xdr:rowOff>161925</xdr:rowOff>
    </xdr:from>
    <xdr:to>
      <xdr:col>5</xdr:col>
      <xdr:colOff>295275</xdr:colOff>
      <xdr:row>35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5229225" y="54673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33</xdr:row>
      <xdr:rowOff>85725</xdr:rowOff>
    </xdr:from>
    <xdr:to>
      <xdr:col>5</xdr:col>
      <xdr:colOff>419100</xdr:colOff>
      <xdr:row>33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5114925" y="59055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161925</xdr:rowOff>
    </xdr:from>
    <xdr:to>
      <xdr:col>5</xdr:col>
      <xdr:colOff>295275</xdr:colOff>
      <xdr:row>41</xdr:row>
      <xdr:rowOff>161925</xdr:rowOff>
    </xdr:to>
    <xdr:sp>
      <xdr:nvSpPr>
        <xdr:cNvPr id="11" name="Line 11"/>
        <xdr:cNvSpPr>
          <a:spLocks/>
        </xdr:cNvSpPr>
      </xdr:nvSpPr>
      <xdr:spPr>
        <a:xfrm flipV="1">
          <a:off x="5229225" y="64960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39</xdr:row>
      <xdr:rowOff>85725</xdr:rowOff>
    </xdr:from>
    <xdr:to>
      <xdr:col>5</xdr:col>
      <xdr:colOff>419100</xdr:colOff>
      <xdr:row>39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5114925" y="69342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48</xdr:row>
      <xdr:rowOff>161925</xdr:rowOff>
    </xdr:from>
    <xdr:to>
      <xdr:col>5</xdr:col>
      <xdr:colOff>295275</xdr:colOff>
      <xdr:row>53</xdr:row>
      <xdr:rowOff>161925</xdr:rowOff>
    </xdr:to>
    <xdr:sp>
      <xdr:nvSpPr>
        <xdr:cNvPr id="13" name="Line 13"/>
        <xdr:cNvSpPr>
          <a:spLocks/>
        </xdr:cNvSpPr>
      </xdr:nvSpPr>
      <xdr:spPr>
        <a:xfrm flipV="1">
          <a:off x="5229225" y="85534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51</xdr:row>
      <xdr:rowOff>85725</xdr:rowOff>
    </xdr:from>
    <xdr:to>
      <xdr:col>5</xdr:col>
      <xdr:colOff>419100</xdr:colOff>
      <xdr:row>51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5114925" y="89916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42</xdr:row>
      <xdr:rowOff>161925</xdr:rowOff>
    </xdr:from>
    <xdr:to>
      <xdr:col>5</xdr:col>
      <xdr:colOff>295275</xdr:colOff>
      <xdr:row>47</xdr:row>
      <xdr:rowOff>161925</xdr:rowOff>
    </xdr:to>
    <xdr:sp>
      <xdr:nvSpPr>
        <xdr:cNvPr id="15" name="Line 15"/>
        <xdr:cNvSpPr>
          <a:spLocks/>
        </xdr:cNvSpPr>
      </xdr:nvSpPr>
      <xdr:spPr>
        <a:xfrm flipV="1">
          <a:off x="5229225" y="75247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45</xdr:row>
      <xdr:rowOff>85725</xdr:rowOff>
    </xdr:from>
    <xdr:to>
      <xdr:col>5</xdr:col>
      <xdr:colOff>419100</xdr:colOff>
      <xdr:row>45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5114925" y="79629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54</xdr:row>
      <xdr:rowOff>161925</xdr:rowOff>
    </xdr:from>
    <xdr:to>
      <xdr:col>5</xdr:col>
      <xdr:colOff>295275</xdr:colOff>
      <xdr:row>59</xdr:row>
      <xdr:rowOff>161925</xdr:rowOff>
    </xdr:to>
    <xdr:sp>
      <xdr:nvSpPr>
        <xdr:cNvPr id="17" name="Line 17"/>
        <xdr:cNvSpPr>
          <a:spLocks/>
        </xdr:cNvSpPr>
      </xdr:nvSpPr>
      <xdr:spPr>
        <a:xfrm flipV="1">
          <a:off x="5229225" y="95821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57</xdr:row>
      <xdr:rowOff>85725</xdr:rowOff>
    </xdr:from>
    <xdr:to>
      <xdr:col>5</xdr:col>
      <xdr:colOff>419100</xdr:colOff>
      <xdr:row>57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5114925" y="100203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60</xdr:row>
      <xdr:rowOff>161925</xdr:rowOff>
    </xdr:from>
    <xdr:to>
      <xdr:col>5</xdr:col>
      <xdr:colOff>295275</xdr:colOff>
      <xdr:row>65</xdr:row>
      <xdr:rowOff>161925</xdr:rowOff>
    </xdr:to>
    <xdr:sp>
      <xdr:nvSpPr>
        <xdr:cNvPr id="19" name="Line 19"/>
        <xdr:cNvSpPr>
          <a:spLocks/>
        </xdr:cNvSpPr>
      </xdr:nvSpPr>
      <xdr:spPr>
        <a:xfrm flipV="1">
          <a:off x="5229225" y="106108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63</xdr:row>
      <xdr:rowOff>85725</xdr:rowOff>
    </xdr:from>
    <xdr:to>
      <xdr:col>5</xdr:col>
      <xdr:colOff>419100</xdr:colOff>
      <xdr:row>63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5114925" y="110490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66</xdr:row>
      <xdr:rowOff>161925</xdr:rowOff>
    </xdr:from>
    <xdr:to>
      <xdr:col>5</xdr:col>
      <xdr:colOff>295275</xdr:colOff>
      <xdr:row>71</xdr:row>
      <xdr:rowOff>161925</xdr:rowOff>
    </xdr:to>
    <xdr:sp>
      <xdr:nvSpPr>
        <xdr:cNvPr id="21" name="Line 21"/>
        <xdr:cNvSpPr>
          <a:spLocks/>
        </xdr:cNvSpPr>
      </xdr:nvSpPr>
      <xdr:spPr>
        <a:xfrm flipV="1">
          <a:off x="5229225" y="116395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69</xdr:row>
      <xdr:rowOff>85725</xdr:rowOff>
    </xdr:from>
    <xdr:to>
      <xdr:col>5</xdr:col>
      <xdr:colOff>419100</xdr:colOff>
      <xdr:row>69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5114925" y="120777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72</xdr:row>
      <xdr:rowOff>161925</xdr:rowOff>
    </xdr:from>
    <xdr:to>
      <xdr:col>5</xdr:col>
      <xdr:colOff>295275</xdr:colOff>
      <xdr:row>77</xdr:row>
      <xdr:rowOff>161925</xdr:rowOff>
    </xdr:to>
    <xdr:sp>
      <xdr:nvSpPr>
        <xdr:cNvPr id="23" name="Line 23"/>
        <xdr:cNvSpPr>
          <a:spLocks/>
        </xdr:cNvSpPr>
      </xdr:nvSpPr>
      <xdr:spPr>
        <a:xfrm flipV="1">
          <a:off x="5229225" y="1266825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75</xdr:row>
      <xdr:rowOff>85725</xdr:rowOff>
    </xdr:from>
    <xdr:to>
      <xdr:col>5</xdr:col>
      <xdr:colOff>419100</xdr:colOff>
      <xdr:row>75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5114925" y="131064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24</xdr:row>
      <xdr:rowOff>85725</xdr:rowOff>
    </xdr:from>
    <xdr:to>
      <xdr:col>4</xdr:col>
      <xdr:colOff>0</xdr:colOff>
      <xdr:row>24</xdr:row>
      <xdr:rowOff>85725</xdr:rowOff>
    </xdr:to>
    <xdr:sp>
      <xdr:nvSpPr>
        <xdr:cNvPr id="25" name="Line 25"/>
        <xdr:cNvSpPr>
          <a:spLocks/>
        </xdr:cNvSpPr>
      </xdr:nvSpPr>
      <xdr:spPr>
        <a:xfrm flipH="1">
          <a:off x="4381500" y="4362450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24</xdr:row>
      <xdr:rowOff>85725</xdr:rowOff>
    </xdr:from>
    <xdr:to>
      <xdr:col>3</xdr:col>
      <xdr:colOff>200025</xdr:colOff>
      <xdr:row>27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4381500" y="4362450"/>
          <a:ext cx="0" cy="504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200025</xdr:colOff>
      <xdr:row>24</xdr:row>
      <xdr:rowOff>85725</xdr:rowOff>
    </xdr:from>
    <xdr:to>
      <xdr:col>7</xdr:col>
      <xdr:colOff>200025</xdr:colOff>
      <xdr:row>27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6057900" y="4362450"/>
          <a:ext cx="0" cy="504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85725</xdr:rowOff>
    </xdr:from>
    <xdr:to>
      <xdr:col>7</xdr:col>
      <xdr:colOff>200025</xdr:colOff>
      <xdr:row>24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5867400" y="4362450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37</xdr:row>
      <xdr:rowOff>95250</xdr:rowOff>
    </xdr:from>
    <xdr:to>
      <xdr:col>7</xdr:col>
      <xdr:colOff>190500</xdr:colOff>
      <xdr:row>47</xdr:row>
      <xdr:rowOff>95250</xdr:rowOff>
    </xdr:to>
    <xdr:sp>
      <xdr:nvSpPr>
        <xdr:cNvPr id="29" name="Line 29"/>
        <xdr:cNvSpPr>
          <a:spLocks/>
        </xdr:cNvSpPr>
      </xdr:nvSpPr>
      <xdr:spPr>
        <a:xfrm flipH="1">
          <a:off x="6048375" y="6600825"/>
          <a:ext cx="0" cy="1714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85725</xdr:rowOff>
    </xdr:from>
    <xdr:to>
      <xdr:col>7</xdr:col>
      <xdr:colOff>200025</xdr:colOff>
      <xdr:row>37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5867400" y="6591300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27</xdr:row>
      <xdr:rowOff>85725</xdr:rowOff>
    </xdr:from>
    <xdr:to>
      <xdr:col>4</xdr:col>
      <xdr:colOff>0</xdr:colOff>
      <xdr:row>27</xdr:row>
      <xdr:rowOff>85725</xdr:rowOff>
    </xdr:to>
    <xdr:sp>
      <xdr:nvSpPr>
        <xdr:cNvPr id="31" name="Line 31"/>
        <xdr:cNvSpPr>
          <a:spLocks/>
        </xdr:cNvSpPr>
      </xdr:nvSpPr>
      <xdr:spPr>
        <a:xfrm flipH="1">
          <a:off x="4381500" y="4876800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76200</xdr:rowOff>
    </xdr:from>
    <xdr:to>
      <xdr:col>3</xdr:col>
      <xdr:colOff>200025</xdr:colOff>
      <xdr:row>40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4381500" y="5381625"/>
          <a:ext cx="0" cy="1714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85725</xdr:rowOff>
    </xdr:from>
    <xdr:to>
      <xdr:col>4</xdr:col>
      <xdr:colOff>0</xdr:colOff>
      <xdr:row>30</xdr:row>
      <xdr:rowOff>85725</xdr:rowOff>
    </xdr:to>
    <xdr:sp>
      <xdr:nvSpPr>
        <xdr:cNvPr id="33" name="Line 33"/>
        <xdr:cNvSpPr>
          <a:spLocks/>
        </xdr:cNvSpPr>
      </xdr:nvSpPr>
      <xdr:spPr>
        <a:xfrm flipH="1">
          <a:off x="4381500" y="5391150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85725</xdr:rowOff>
    </xdr:from>
    <xdr:to>
      <xdr:col>7</xdr:col>
      <xdr:colOff>200025</xdr:colOff>
      <xdr:row>27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5867400" y="4876800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85725</xdr:rowOff>
    </xdr:from>
    <xdr:to>
      <xdr:col>4</xdr:col>
      <xdr:colOff>0</xdr:colOff>
      <xdr:row>34</xdr:row>
      <xdr:rowOff>85725</xdr:rowOff>
    </xdr:to>
    <xdr:sp>
      <xdr:nvSpPr>
        <xdr:cNvPr id="35" name="Line 35"/>
        <xdr:cNvSpPr>
          <a:spLocks/>
        </xdr:cNvSpPr>
      </xdr:nvSpPr>
      <xdr:spPr>
        <a:xfrm flipH="1">
          <a:off x="4381500" y="6076950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95250</xdr:rowOff>
    </xdr:from>
    <xdr:to>
      <xdr:col>7</xdr:col>
      <xdr:colOff>200025</xdr:colOff>
      <xdr:row>41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5867400" y="7286625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76200</xdr:rowOff>
    </xdr:from>
    <xdr:to>
      <xdr:col>3</xdr:col>
      <xdr:colOff>200025</xdr:colOff>
      <xdr:row>47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4381500" y="7610475"/>
          <a:ext cx="0" cy="7048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85725</xdr:rowOff>
    </xdr:from>
    <xdr:to>
      <xdr:col>4</xdr:col>
      <xdr:colOff>0</xdr:colOff>
      <xdr:row>43</xdr:row>
      <xdr:rowOff>85725</xdr:rowOff>
    </xdr:to>
    <xdr:sp>
      <xdr:nvSpPr>
        <xdr:cNvPr id="38" name="Line 38"/>
        <xdr:cNvSpPr>
          <a:spLocks/>
        </xdr:cNvSpPr>
      </xdr:nvSpPr>
      <xdr:spPr>
        <a:xfrm flipH="1">
          <a:off x="4381500" y="7620000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47</xdr:row>
      <xdr:rowOff>85725</xdr:rowOff>
    </xdr:from>
    <xdr:to>
      <xdr:col>4</xdr:col>
      <xdr:colOff>0</xdr:colOff>
      <xdr:row>47</xdr:row>
      <xdr:rowOff>85725</xdr:rowOff>
    </xdr:to>
    <xdr:sp>
      <xdr:nvSpPr>
        <xdr:cNvPr id="39" name="Line 39"/>
        <xdr:cNvSpPr>
          <a:spLocks/>
        </xdr:cNvSpPr>
      </xdr:nvSpPr>
      <xdr:spPr>
        <a:xfrm flipH="1">
          <a:off x="4381500" y="8305800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200025</xdr:colOff>
      <xdr:row>49</xdr:row>
      <xdr:rowOff>85725</xdr:rowOff>
    </xdr:from>
    <xdr:to>
      <xdr:col>7</xdr:col>
      <xdr:colOff>200025</xdr:colOff>
      <xdr:row>53</xdr:row>
      <xdr:rowOff>95250</xdr:rowOff>
    </xdr:to>
    <xdr:sp>
      <xdr:nvSpPr>
        <xdr:cNvPr id="40" name="Line 40"/>
        <xdr:cNvSpPr>
          <a:spLocks/>
        </xdr:cNvSpPr>
      </xdr:nvSpPr>
      <xdr:spPr>
        <a:xfrm flipH="1">
          <a:off x="6057900" y="8648700"/>
          <a:ext cx="0" cy="695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85725</xdr:rowOff>
    </xdr:from>
    <xdr:to>
      <xdr:col>7</xdr:col>
      <xdr:colOff>200025</xdr:colOff>
      <xdr:row>49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5867400" y="8648700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53</xdr:row>
      <xdr:rowOff>95250</xdr:rowOff>
    </xdr:from>
    <xdr:to>
      <xdr:col>7</xdr:col>
      <xdr:colOff>200025</xdr:colOff>
      <xdr:row>53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5867400" y="9344025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24</xdr:row>
      <xdr:rowOff>85725</xdr:rowOff>
    </xdr:from>
    <xdr:to>
      <xdr:col>4</xdr:col>
      <xdr:colOff>0</xdr:colOff>
      <xdr:row>24</xdr:row>
      <xdr:rowOff>85725</xdr:rowOff>
    </xdr:to>
    <xdr:sp>
      <xdr:nvSpPr>
        <xdr:cNvPr id="43" name="Line 43"/>
        <xdr:cNvSpPr>
          <a:spLocks/>
        </xdr:cNvSpPr>
      </xdr:nvSpPr>
      <xdr:spPr>
        <a:xfrm flipH="1">
          <a:off x="4381500" y="4362450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24</xdr:row>
      <xdr:rowOff>85725</xdr:rowOff>
    </xdr:from>
    <xdr:to>
      <xdr:col>3</xdr:col>
      <xdr:colOff>200025</xdr:colOff>
      <xdr:row>27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4381500" y="4362450"/>
          <a:ext cx="0" cy="504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27</xdr:row>
      <xdr:rowOff>85725</xdr:rowOff>
    </xdr:from>
    <xdr:to>
      <xdr:col>4</xdr:col>
      <xdr:colOff>0</xdr:colOff>
      <xdr:row>27</xdr:row>
      <xdr:rowOff>85725</xdr:rowOff>
    </xdr:to>
    <xdr:sp>
      <xdr:nvSpPr>
        <xdr:cNvPr id="45" name="Line 45"/>
        <xdr:cNvSpPr>
          <a:spLocks/>
        </xdr:cNvSpPr>
      </xdr:nvSpPr>
      <xdr:spPr>
        <a:xfrm flipH="1">
          <a:off x="4381500" y="4876800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85725</xdr:rowOff>
    </xdr:from>
    <xdr:to>
      <xdr:col>4</xdr:col>
      <xdr:colOff>0</xdr:colOff>
      <xdr:row>37</xdr:row>
      <xdr:rowOff>85725</xdr:rowOff>
    </xdr:to>
    <xdr:sp>
      <xdr:nvSpPr>
        <xdr:cNvPr id="46" name="Line 46"/>
        <xdr:cNvSpPr>
          <a:spLocks/>
        </xdr:cNvSpPr>
      </xdr:nvSpPr>
      <xdr:spPr>
        <a:xfrm flipH="1">
          <a:off x="4381500" y="6591300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40</xdr:row>
      <xdr:rowOff>85725</xdr:rowOff>
    </xdr:from>
    <xdr:to>
      <xdr:col>4</xdr:col>
      <xdr:colOff>0</xdr:colOff>
      <xdr:row>40</xdr:row>
      <xdr:rowOff>85725</xdr:rowOff>
    </xdr:to>
    <xdr:sp>
      <xdr:nvSpPr>
        <xdr:cNvPr id="47" name="Line 47"/>
        <xdr:cNvSpPr>
          <a:spLocks/>
        </xdr:cNvSpPr>
      </xdr:nvSpPr>
      <xdr:spPr>
        <a:xfrm flipH="1">
          <a:off x="4381500" y="7105650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44</xdr:row>
      <xdr:rowOff>95250</xdr:rowOff>
    </xdr:from>
    <xdr:to>
      <xdr:col>7</xdr:col>
      <xdr:colOff>200025</xdr:colOff>
      <xdr:row>44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5867400" y="7800975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47</xdr:row>
      <xdr:rowOff>95250</xdr:rowOff>
    </xdr:from>
    <xdr:to>
      <xdr:col>7</xdr:col>
      <xdr:colOff>200025</xdr:colOff>
      <xdr:row>47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5867400" y="8315325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6</xdr:row>
      <xdr:rowOff>161925</xdr:rowOff>
    </xdr:from>
    <xdr:to>
      <xdr:col>5</xdr:col>
      <xdr:colOff>295275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5229225" y="13049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9</xdr:row>
      <xdr:rowOff>85725</xdr:rowOff>
    </xdr:from>
    <xdr:to>
      <xdr:col>5</xdr:col>
      <xdr:colOff>419100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5114925" y="17430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161925</xdr:rowOff>
    </xdr:from>
    <xdr:to>
      <xdr:col>5</xdr:col>
      <xdr:colOff>295275</xdr:colOff>
      <xdr:row>17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5229225" y="23336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15</xdr:row>
      <xdr:rowOff>85725</xdr:rowOff>
    </xdr:from>
    <xdr:to>
      <xdr:col>5</xdr:col>
      <xdr:colOff>419100</xdr:colOff>
      <xdr:row>15</xdr:row>
      <xdr:rowOff>85725</xdr:rowOff>
    </xdr:to>
    <xdr:sp>
      <xdr:nvSpPr>
        <xdr:cNvPr id="4" name="Line 4"/>
        <xdr:cNvSpPr>
          <a:spLocks/>
        </xdr:cNvSpPr>
      </xdr:nvSpPr>
      <xdr:spPr>
        <a:xfrm>
          <a:off x="5114925" y="27717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18</xdr:row>
      <xdr:rowOff>161925</xdr:rowOff>
    </xdr:from>
    <xdr:to>
      <xdr:col>5</xdr:col>
      <xdr:colOff>295275</xdr:colOff>
      <xdr:row>23</xdr:row>
      <xdr:rowOff>161925</xdr:rowOff>
    </xdr:to>
    <xdr:sp>
      <xdr:nvSpPr>
        <xdr:cNvPr id="5" name="Line 5"/>
        <xdr:cNvSpPr>
          <a:spLocks/>
        </xdr:cNvSpPr>
      </xdr:nvSpPr>
      <xdr:spPr>
        <a:xfrm flipV="1">
          <a:off x="5229225" y="33623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21</xdr:row>
      <xdr:rowOff>85725</xdr:rowOff>
    </xdr:from>
    <xdr:to>
      <xdr:col>5</xdr:col>
      <xdr:colOff>419100</xdr:colOff>
      <xdr:row>21</xdr:row>
      <xdr:rowOff>85725</xdr:rowOff>
    </xdr:to>
    <xdr:sp>
      <xdr:nvSpPr>
        <xdr:cNvPr id="6" name="Line 6"/>
        <xdr:cNvSpPr>
          <a:spLocks/>
        </xdr:cNvSpPr>
      </xdr:nvSpPr>
      <xdr:spPr>
        <a:xfrm>
          <a:off x="5114925" y="38004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24</xdr:row>
      <xdr:rowOff>161925</xdr:rowOff>
    </xdr:from>
    <xdr:to>
      <xdr:col>5</xdr:col>
      <xdr:colOff>295275</xdr:colOff>
      <xdr:row>29</xdr:row>
      <xdr:rowOff>161925</xdr:rowOff>
    </xdr:to>
    <xdr:sp>
      <xdr:nvSpPr>
        <xdr:cNvPr id="7" name="Line 7"/>
        <xdr:cNvSpPr>
          <a:spLocks/>
        </xdr:cNvSpPr>
      </xdr:nvSpPr>
      <xdr:spPr>
        <a:xfrm flipV="1">
          <a:off x="5229225" y="43910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27</xdr:row>
      <xdr:rowOff>85725</xdr:rowOff>
    </xdr:from>
    <xdr:to>
      <xdr:col>5</xdr:col>
      <xdr:colOff>419100</xdr:colOff>
      <xdr:row>27</xdr:row>
      <xdr:rowOff>85725</xdr:rowOff>
    </xdr:to>
    <xdr:sp>
      <xdr:nvSpPr>
        <xdr:cNvPr id="8" name="Line 8"/>
        <xdr:cNvSpPr>
          <a:spLocks/>
        </xdr:cNvSpPr>
      </xdr:nvSpPr>
      <xdr:spPr>
        <a:xfrm>
          <a:off x="5114925" y="48291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30</xdr:row>
      <xdr:rowOff>161925</xdr:rowOff>
    </xdr:from>
    <xdr:to>
      <xdr:col>5</xdr:col>
      <xdr:colOff>295275</xdr:colOff>
      <xdr:row>35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5229225" y="54197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33</xdr:row>
      <xdr:rowOff>85725</xdr:rowOff>
    </xdr:from>
    <xdr:to>
      <xdr:col>5</xdr:col>
      <xdr:colOff>419100</xdr:colOff>
      <xdr:row>33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5114925" y="58578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161925</xdr:rowOff>
    </xdr:from>
    <xdr:to>
      <xdr:col>5</xdr:col>
      <xdr:colOff>295275</xdr:colOff>
      <xdr:row>41</xdr:row>
      <xdr:rowOff>161925</xdr:rowOff>
    </xdr:to>
    <xdr:sp>
      <xdr:nvSpPr>
        <xdr:cNvPr id="11" name="Line 11"/>
        <xdr:cNvSpPr>
          <a:spLocks/>
        </xdr:cNvSpPr>
      </xdr:nvSpPr>
      <xdr:spPr>
        <a:xfrm flipV="1">
          <a:off x="5229225" y="64484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39</xdr:row>
      <xdr:rowOff>85725</xdr:rowOff>
    </xdr:from>
    <xdr:to>
      <xdr:col>5</xdr:col>
      <xdr:colOff>419100</xdr:colOff>
      <xdr:row>39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5114925" y="68865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48</xdr:row>
      <xdr:rowOff>161925</xdr:rowOff>
    </xdr:from>
    <xdr:to>
      <xdr:col>5</xdr:col>
      <xdr:colOff>295275</xdr:colOff>
      <xdr:row>53</xdr:row>
      <xdr:rowOff>161925</xdr:rowOff>
    </xdr:to>
    <xdr:sp>
      <xdr:nvSpPr>
        <xdr:cNvPr id="13" name="Line 13"/>
        <xdr:cNvSpPr>
          <a:spLocks/>
        </xdr:cNvSpPr>
      </xdr:nvSpPr>
      <xdr:spPr>
        <a:xfrm flipV="1">
          <a:off x="5229225" y="85058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51</xdr:row>
      <xdr:rowOff>85725</xdr:rowOff>
    </xdr:from>
    <xdr:to>
      <xdr:col>5</xdr:col>
      <xdr:colOff>419100</xdr:colOff>
      <xdr:row>51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5114925" y="89439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42</xdr:row>
      <xdr:rowOff>161925</xdr:rowOff>
    </xdr:from>
    <xdr:to>
      <xdr:col>5</xdr:col>
      <xdr:colOff>295275</xdr:colOff>
      <xdr:row>47</xdr:row>
      <xdr:rowOff>161925</xdr:rowOff>
    </xdr:to>
    <xdr:sp>
      <xdr:nvSpPr>
        <xdr:cNvPr id="15" name="Line 15"/>
        <xdr:cNvSpPr>
          <a:spLocks/>
        </xdr:cNvSpPr>
      </xdr:nvSpPr>
      <xdr:spPr>
        <a:xfrm flipV="1">
          <a:off x="5229225" y="74771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45</xdr:row>
      <xdr:rowOff>85725</xdr:rowOff>
    </xdr:from>
    <xdr:to>
      <xdr:col>5</xdr:col>
      <xdr:colOff>419100</xdr:colOff>
      <xdr:row>45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5114925" y="79152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54</xdr:row>
      <xdr:rowOff>161925</xdr:rowOff>
    </xdr:from>
    <xdr:to>
      <xdr:col>5</xdr:col>
      <xdr:colOff>295275</xdr:colOff>
      <xdr:row>59</xdr:row>
      <xdr:rowOff>161925</xdr:rowOff>
    </xdr:to>
    <xdr:sp>
      <xdr:nvSpPr>
        <xdr:cNvPr id="17" name="Line 17"/>
        <xdr:cNvSpPr>
          <a:spLocks/>
        </xdr:cNvSpPr>
      </xdr:nvSpPr>
      <xdr:spPr>
        <a:xfrm flipV="1">
          <a:off x="5229225" y="95345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57</xdr:row>
      <xdr:rowOff>85725</xdr:rowOff>
    </xdr:from>
    <xdr:to>
      <xdr:col>5</xdr:col>
      <xdr:colOff>419100</xdr:colOff>
      <xdr:row>57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5114925" y="99726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60</xdr:row>
      <xdr:rowOff>161925</xdr:rowOff>
    </xdr:from>
    <xdr:to>
      <xdr:col>5</xdr:col>
      <xdr:colOff>295275</xdr:colOff>
      <xdr:row>65</xdr:row>
      <xdr:rowOff>161925</xdr:rowOff>
    </xdr:to>
    <xdr:sp>
      <xdr:nvSpPr>
        <xdr:cNvPr id="19" name="Line 19"/>
        <xdr:cNvSpPr>
          <a:spLocks/>
        </xdr:cNvSpPr>
      </xdr:nvSpPr>
      <xdr:spPr>
        <a:xfrm flipV="1">
          <a:off x="5229225" y="105632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63</xdr:row>
      <xdr:rowOff>85725</xdr:rowOff>
    </xdr:from>
    <xdr:to>
      <xdr:col>5</xdr:col>
      <xdr:colOff>419100</xdr:colOff>
      <xdr:row>63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5114925" y="110013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66</xdr:row>
      <xdr:rowOff>161925</xdr:rowOff>
    </xdr:from>
    <xdr:to>
      <xdr:col>5</xdr:col>
      <xdr:colOff>295275</xdr:colOff>
      <xdr:row>71</xdr:row>
      <xdr:rowOff>161925</xdr:rowOff>
    </xdr:to>
    <xdr:sp>
      <xdr:nvSpPr>
        <xdr:cNvPr id="21" name="Line 21"/>
        <xdr:cNvSpPr>
          <a:spLocks/>
        </xdr:cNvSpPr>
      </xdr:nvSpPr>
      <xdr:spPr>
        <a:xfrm flipV="1">
          <a:off x="5229225" y="115919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69</xdr:row>
      <xdr:rowOff>85725</xdr:rowOff>
    </xdr:from>
    <xdr:to>
      <xdr:col>5</xdr:col>
      <xdr:colOff>419100</xdr:colOff>
      <xdr:row>69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5114925" y="120300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72</xdr:row>
      <xdr:rowOff>161925</xdr:rowOff>
    </xdr:from>
    <xdr:to>
      <xdr:col>5</xdr:col>
      <xdr:colOff>295275</xdr:colOff>
      <xdr:row>77</xdr:row>
      <xdr:rowOff>161925</xdr:rowOff>
    </xdr:to>
    <xdr:sp>
      <xdr:nvSpPr>
        <xdr:cNvPr id="23" name="Line 23"/>
        <xdr:cNvSpPr>
          <a:spLocks/>
        </xdr:cNvSpPr>
      </xdr:nvSpPr>
      <xdr:spPr>
        <a:xfrm flipV="1">
          <a:off x="5229225" y="1262062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75</xdr:row>
      <xdr:rowOff>85725</xdr:rowOff>
    </xdr:from>
    <xdr:to>
      <xdr:col>5</xdr:col>
      <xdr:colOff>419100</xdr:colOff>
      <xdr:row>75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5114925" y="130587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24</xdr:row>
      <xdr:rowOff>85725</xdr:rowOff>
    </xdr:from>
    <xdr:to>
      <xdr:col>4</xdr:col>
      <xdr:colOff>0</xdr:colOff>
      <xdr:row>24</xdr:row>
      <xdr:rowOff>85725</xdr:rowOff>
    </xdr:to>
    <xdr:sp>
      <xdr:nvSpPr>
        <xdr:cNvPr id="25" name="Line 25"/>
        <xdr:cNvSpPr>
          <a:spLocks/>
        </xdr:cNvSpPr>
      </xdr:nvSpPr>
      <xdr:spPr>
        <a:xfrm flipH="1">
          <a:off x="4381500" y="4314825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24</xdr:row>
      <xdr:rowOff>85725</xdr:rowOff>
    </xdr:from>
    <xdr:to>
      <xdr:col>3</xdr:col>
      <xdr:colOff>200025</xdr:colOff>
      <xdr:row>27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4381500" y="4314825"/>
          <a:ext cx="0" cy="504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200025</xdr:colOff>
      <xdr:row>24</xdr:row>
      <xdr:rowOff>85725</xdr:rowOff>
    </xdr:from>
    <xdr:to>
      <xdr:col>7</xdr:col>
      <xdr:colOff>200025</xdr:colOff>
      <xdr:row>27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6057900" y="4314825"/>
          <a:ext cx="0" cy="504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85725</xdr:rowOff>
    </xdr:from>
    <xdr:to>
      <xdr:col>7</xdr:col>
      <xdr:colOff>200025</xdr:colOff>
      <xdr:row>24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5867400" y="4314825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37</xdr:row>
      <xdr:rowOff>95250</xdr:rowOff>
    </xdr:from>
    <xdr:to>
      <xdr:col>7</xdr:col>
      <xdr:colOff>190500</xdr:colOff>
      <xdr:row>47</xdr:row>
      <xdr:rowOff>95250</xdr:rowOff>
    </xdr:to>
    <xdr:sp>
      <xdr:nvSpPr>
        <xdr:cNvPr id="29" name="Line 29"/>
        <xdr:cNvSpPr>
          <a:spLocks/>
        </xdr:cNvSpPr>
      </xdr:nvSpPr>
      <xdr:spPr>
        <a:xfrm flipH="1">
          <a:off x="6048375" y="6553200"/>
          <a:ext cx="0" cy="1714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85725</xdr:rowOff>
    </xdr:from>
    <xdr:to>
      <xdr:col>7</xdr:col>
      <xdr:colOff>200025</xdr:colOff>
      <xdr:row>37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5867400" y="6543675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27</xdr:row>
      <xdr:rowOff>85725</xdr:rowOff>
    </xdr:from>
    <xdr:to>
      <xdr:col>4</xdr:col>
      <xdr:colOff>0</xdr:colOff>
      <xdr:row>27</xdr:row>
      <xdr:rowOff>85725</xdr:rowOff>
    </xdr:to>
    <xdr:sp>
      <xdr:nvSpPr>
        <xdr:cNvPr id="31" name="Line 31"/>
        <xdr:cNvSpPr>
          <a:spLocks/>
        </xdr:cNvSpPr>
      </xdr:nvSpPr>
      <xdr:spPr>
        <a:xfrm flipH="1">
          <a:off x="4381500" y="4829175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76200</xdr:rowOff>
    </xdr:from>
    <xdr:to>
      <xdr:col>3</xdr:col>
      <xdr:colOff>200025</xdr:colOff>
      <xdr:row>40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4381500" y="5334000"/>
          <a:ext cx="0" cy="1714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85725</xdr:rowOff>
    </xdr:from>
    <xdr:to>
      <xdr:col>4</xdr:col>
      <xdr:colOff>0</xdr:colOff>
      <xdr:row>30</xdr:row>
      <xdr:rowOff>85725</xdr:rowOff>
    </xdr:to>
    <xdr:sp>
      <xdr:nvSpPr>
        <xdr:cNvPr id="33" name="Line 33"/>
        <xdr:cNvSpPr>
          <a:spLocks/>
        </xdr:cNvSpPr>
      </xdr:nvSpPr>
      <xdr:spPr>
        <a:xfrm flipH="1">
          <a:off x="4381500" y="5343525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85725</xdr:rowOff>
    </xdr:from>
    <xdr:to>
      <xdr:col>7</xdr:col>
      <xdr:colOff>200025</xdr:colOff>
      <xdr:row>27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5867400" y="4829175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85725</xdr:rowOff>
    </xdr:from>
    <xdr:to>
      <xdr:col>4</xdr:col>
      <xdr:colOff>0</xdr:colOff>
      <xdr:row>34</xdr:row>
      <xdr:rowOff>85725</xdr:rowOff>
    </xdr:to>
    <xdr:sp>
      <xdr:nvSpPr>
        <xdr:cNvPr id="35" name="Line 35"/>
        <xdr:cNvSpPr>
          <a:spLocks/>
        </xdr:cNvSpPr>
      </xdr:nvSpPr>
      <xdr:spPr>
        <a:xfrm flipH="1">
          <a:off x="4381500" y="6029325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95250</xdr:rowOff>
    </xdr:from>
    <xdr:to>
      <xdr:col>7</xdr:col>
      <xdr:colOff>200025</xdr:colOff>
      <xdr:row>41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5867400" y="7239000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76200</xdr:rowOff>
    </xdr:from>
    <xdr:to>
      <xdr:col>3</xdr:col>
      <xdr:colOff>200025</xdr:colOff>
      <xdr:row>47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4381500" y="7562850"/>
          <a:ext cx="0" cy="7048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85725</xdr:rowOff>
    </xdr:from>
    <xdr:to>
      <xdr:col>4</xdr:col>
      <xdr:colOff>0</xdr:colOff>
      <xdr:row>43</xdr:row>
      <xdr:rowOff>85725</xdr:rowOff>
    </xdr:to>
    <xdr:sp>
      <xdr:nvSpPr>
        <xdr:cNvPr id="38" name="Line 38"/>
        <xdr:cNvSpPr>
          <a:spLocks/>
        </xdr:cNvSpPr>
      </xdr:nvSpPr>
      <xdr:spPr>
        <a:xfrm flipH="1">
          <a:off x="4381500" y="7572375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47</xdr:row>
      <xdr:rowOff>85725</xdr:rowOff>
    </xdr:from>
    <xdr:to>
      <xdr:col>4</xdr:col>
      <xdr:colOff>0</xdr:colOff>
      <xdr:row>47</xdr:row>
      <xdr:rowOff>85725</xdr:rowOff>
    </xdr:to>
    <xdr:sp>
      <xdr:nvSpPr>
        <xdr:cNvPr id="39" name="Line 39"/>
        <xdr:cNvSpPr>
          <a:spLocks/>
        </xdr:cNvSpPr>
      </xdr:nvSpPr>
      <xdr:spPr>
        <a:xfrm flipH="1">
          <a:off x="4381500" y="8258175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200025</xdr:colOff>
      <xdr:row>49</xdr:row>
      <xdr:rowOff>85725</xdr:rowOff>
    </xdr:from>
    <xdr:to>
      <xdr:col>7</xdr:col>
      <xdr:colOff>200025</xdr:colOff>
      <xdr:row>53</xdr:row>
      <xdr:rowOff>95250</xdr:rowOff>
    </xdr:to>
    <xdr:sp>
      <xdr:nvSpPr>
        <xdr:cNvPr id="40" name="Line 40"/>
        <xdr:cNvSpPr>
          <a:spLocks/>
        </xdr:cNvSpPr>
      </xdr:nvSpPr>
      <xdr:spPr>
        <a:xfrm flipH="1">
          <a:off x="6057900" y="8601075"/>
          <a:ext cx="0" cy="695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85725</xdr:rowOff>
    </xdr:from>
    <xdr:to>
      <xdr:col>7</xdr:col>
      <xdr:colOff>200025</xdr:colOff>
      <xdr:row>49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5867400" y="8601075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53</xdr:row>
      <xdr:rowOff>95250</xdr:rowOff>
    </xdr:from>
    <xdr:to>
      <xdr:col>7</xdr:col>
      <xdr:colOff>200025</xdr:colOff>
      <xdr:row>53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5867400" y="9296400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24</xdr:row>
      <xdr:rowOff>85725</xdr:rowOff>
    </xdr:from>
    <xdr:to>
      <xdr:col>4</xdr:col>
      <xdr:colOff>0</xdr:colOff>
      <xdr:row>24</xdr:row>
      <xdr:rowOff>85725</xdr:rowOff>
    </xdr:to>
    <xdr:sp>
      <xdr:nvSpPr>
        <xdr:cNvPr id="43" name="Line 43"/>
        <xdr:cNvSpPr>
          <a:spLocks/>
        </xdr:cNvSpPr>
      </xdr:nvSpPr>
      <xdr:spPr>
        <a:xfrm flipH="1">
          <a:off x="4381500" y="4314825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24</xdr:row>
      <xdr:rowOff>85725</xdr:rowOff>
    </xdr:from>
    <xdr:to>
      <xdr:col>3</xdr:col>
      <xdr:colOff>200025</xdr:colOff>
      <xdr:row>27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4381500" y="4314825"/>
          <a:ext cx="0" cy="504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27</xdr:row>
      <xdr:rowOff>85725</xdr:rowOff>
    </xdr:from>
    <xdr:to>
      <xdr:col>4</xdr:col>
      <xdr:colOff>0</xdr:colOff>
      <xdr:row>27</xdr:row>
      <xdr:rowOff>85725</xdr:rowOff>
    </xdr:to>
    <xdr:sp>
      <xdr:nvSpPr>
        <xdr:cNvPr id="45" name="Line 45"/>
        <xdr:cNvSpPr>
          <a:spLocks/>
        </xdr:cNvSpPr>
      </xdr:nvSpPr>
      <xdr:spPr>
        <a:xfrm flipH="1">
          <a:off x="4381500" y="4829175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85725</xdr:rowOff>
    </xdr:from>
    <xdr:to>
      <xdr:col>4</xdr:col>
      <xdr:colOff>0</xdr:colOff>
      <xdr:row>37</xdr:row>
      <xdr:rowOff>85725</xdr:rowOff>
    </xdr:to>
    <xdr:sp>
      <xdr:nvSpPr>
        <xdr:cNvPr id="46" name="Line 46"/>
        <xdr:cNvSpPr>
          <a:spLocks/>
        </xdr:cNvSpPr>
      </xdr:nvSpPr>
      <xdr:spPr>
        <a:xfrm flipH="1">
          <a:off x="4381500" y="6543675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40</xdr:row>
      <xdr:rowOff>85725</xdr:rowOff>
    </xdr:from>
    <xdr:to>
      <xdr:col>4</xdr:col>
      <xdr:colOff>0</xdr:colOff>
      <xdr:row>40</xdr:row>
      <xdr:rowOff>85725</xdr:rowOff>
    </xdr:to>
    <xdr:sp>
      <xdr:nvSpPr>
        <xdr:cNvPr id="47" name="Line 47"/>
        <xdr:cNvSpPr>
          <a:spLocks/>
        </xdr:cNvSpPr>
      </xdr:nvSpPr>
      <xdr:spPr>
        <a:xfrm flipH="1">
          <a:off x="4381500" y="7058025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44</xdr:row>
      <xdr:rowOff>95250</xdr:rowOff>
    </xdr:from>
    <xdr:to>
      <xdr:col>7</xdr:col>
      <xdr:colOff>200025</xdr:colOff>
      <xdr:row>44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5867400" y="7753350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47</xdr:row>
      <xdr:rowOff>95250</xdr:rowOff>
    </xdr:from>
    <xdr:to>
      <xdr:col>7</xdr:col>
      <xdr:colOff>200025</xdr:colOff>
      <xdr:row>47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5867400" y="8267700"/>
          <a:ext cx="19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4"/>
  <sheetViews>
    <sheetView tabSelected="1" workbookViewId="0" topLeftCell="A1">
      <selection activeCell="G4" sqref="G4"/>
    </sheetView>
  </sheetViews>
  <sheetFormatPr defaultColWidth="8.66015625" defaultRowHeight="18"/>
  <cols>
    <col min="1" max="1" width="8.83203125" style="29" customWidth="1"/>
    <col min="2" max="2" width="5.58203125" style="29" customWidth="1"/>
    <col min="3" max="4" width="8.83203125" style="29" customWidth="1"/>
    <col min="5" max="5" width="9.08203125" style="29" bestFit="1" customWidth="1"/>
    <col min="6" max="7" width="8.83203125" style="29" customWidth="1"/>
    <col min="8" max="8" width="9.08203125" style="29" bestFit="1" customWidth="1"/>
    <col min="9" max="16384" width="8.83203125" style="29" customWidth="1"/>
  </cols>
  <sheetData>
    <row r="2" spans="2:8" ht="17.25">
      <c r="B2" s="39" t="s">
        <v>43</v>
      </c>
      <c r="C2" s="39"/>
      <c r="D2" s="39"/>
      <c r="E2" s="39"/>
      <c r="F2" s="39"/>
      <c r="G2" s="39"/>
      <c r="H2" s="39"/>
    </row>
    <row r="3" spans="2:4" ht="17.25">
      <c r="B3" s="38" t="s">
        <v>44</v>
      </c>
      <c r="C3" s="38"/>
      <c r="D3" s="30">
        <v>15</v>
      </c>
    </row>
    <row r="4" spans="2:4" ht="17.25">
      <c r="B4" s="38" t="s">
        <v>45</v>
      </c>
      <c r="C4" s="38"/>
      <c r="D4" s="31">
        <v>0.013888888888888888</v>
      </c>
    </row>
    <row r="5" ht="7.5" customHeight="1"/>
    <row r="6" spans="2:8" ht="17.25">
      <c r="B6" s="40" t="s">
        <v>46</v>
      </c>
      <c r="C6" s="40" t="s">
        <v>47</v>
      </c>
      <c r="D6" s="40"/>
      <c r="E6" s="40" t="s">
        <v>48</v>
      </c>
      <c r="F6" s="40" t="s">
        <v>49</v>
      </c>
      <c r="G6" s="40" t="s">
        <v>50</v>
      </c>
      <c r="H6" s="36" t="s">
        <v>53</v>
      </c>
    </row>
    <row r="7" spans="2:8" ht="17.25">
      <c r="B7" s="40"/>
      <c r="C7" s="32" t="s">
        <v>51</v>
      </c>
      <c r="D7" s="32" t="s">
        <v>52</v>
      </c>
      <c r="E7" s="40"/>
      <c r="F7" s="40"/>
      <c r="G7" s="40"/>
      <c r="H7" s="37" t="s">
        <v>54</v>
      </c>
    </row>
    <row r="8" spans="2:8" ht="17.25">
      <c r="B8" s="30">
        <v>120</v>
      </c>
      <c r="C8" s="30">
        <v>45</v>
      </c>
      <c r="D8" s="30">
        <v>35</v>
      </c>
      <c r="E8" s="34">
        <v>0.3854166666666667</v>
      </c>
      <c r="F8" s="33">
        <f aca="true" t="shared" si="0" ref="F8:F24">TIME(0,0,($D$3*C8)+(B8-$D$3)*D8)</f>
        <v>0.05034722222222222</v>
      </c>
      <c r="G8" s="33">
        <f aca="true" t="shared" si="1" ref="G8:G24">E8+F8</f>
        <v>0.4357638888888889</v>
      </c>
      <c r="H8" s="35">
        <f>TIME(HOUR(G8),CEILING(MINUTE(G8),5),0)</f>
        <v>0.4375</v>
      </c>
    </row>
    <row r="9" spans="2:8" ht="17.25">
      <c r="B9" s="30">
        <v>79</v>
      </c>
      <c r="C9" s="30">
        <v>45</v>
      </c>
      <c r="D9" s="30">
        <v>35</v>
      </c>
      <c r="E9" s="33">
        <f>TIME(HOUR(G8),CEILING(MINUTE(G8),5),0)+D$4</f>
        <v>0.4513888888888889</v>
      </c>
      <c r="F9" s="33">
        <f t="shared" si="0"/>
        <v>0.03373842592592593</v>
      </c>
      <c r="G9" s="33">
        <f t="shared" si="1"/>
        <v>0.4851273148148148</v>
      </c>
      <c r="H9" s="35">
        <f aca="true" t="shared" si="2" ref="H9:H24">TIME(HOUR(G9),CEILING(MINUTE(G9),5),0)</f>
        <v>0.4861111111111111</v>
      </c>
    </row>
    <row r="10" spans="2:8" ht="17.25">
      <c r="B10" s="30">
        <v>78</v>
      </c>
      <c r="C10" s="30">
        <v>45</v>
      </c>
      <c r="D10" s="30">
        <v>30</v>
      </c>
      <c r="E10" s="33">
        <f aca="true" t="shared" si="3" ref="E10:E24">TIME(HOUR(G9),CEILING(MINUTE(G9),5),0)+D$4</f>
        <v>0.5</v>
      </c>
      <c r="F10" s="33">
        <f t="shared" si="0"/>
        <v>0.029687500000000002</v>
      </c>
      <c r="G10" s="33">
        <f t="shared" si="1"/>
        <v>0.5296875</v>
      </c>
      <c r="H10" s="35">
        <f t="shared" si="2"/>
        <v>0.53125</v>
      </c>
    </row>
    <row r="11" spans="2:8" ht="17.25">
      <c r="B11" s="30">
        <v>70</v>
      </c>
      <c r="C11" s="30">
        <v>45</v>
      </c>
      <c r="D11" s="30">
        <v>35</v>
      </c>
      <c r="E11" s="33">
        <f t="shared" si="3"/>
        <v>0.5451388888888888</v>
      </c>
      <c r="F11" s="33">
        <f t="shared" si="0"/>
        <v>0.03009259259259259</v>
      </c>
      <c r="G11" s="33">
        <f t="shared" si="1"/>
        <v>0.5752314814814814</v>
      </c>
      <c r="H11" s="35">
        <f t="shared" si="2"/>
        <v>0.576388888888889</v>
      </c>
    </row>
    <row r="12" spans="2:8" ht="17.25">
      <c r="B12" s="30"/>
      <c r="C12" s="30"/>
      <c r="D12" s="30"/>
      <c r="E12" s="33">
        <f t="shared" si="3"/>
        <v>0.5902777777777778</v>
      </c>
      <c r="F12" s="33">
        <f t="shared" si="0"/>
        <v>0</v>
      </c>
      <c r="G12" s="33">
        <f t="shared" si="1"/>
        <v>0.5902777777777778</v>
      </c>
      <c r="H12" s="35">
        <f t="shared" si="2"/>
        <v>0.5902777777777778</v>
      </c>
    </row>
    <row r="13" spans="2:8" ht="17.25">
      <c r="B13" s="30"/>
      <c r="C13" s="30"/>
      <c r="D13" s="30"/>
      <c r="E13" s="33">
        <f t="shared" si="3"/>
        <v>0.6041666666666666</v>
      </c>
      <c r="F13" s="33">
        <f t="shared" si="0"/>
        <v>0</v>
      </c>
      <c r="G13" s="33">
        <f t="shared" si="1"/>
        <v>0.6041666666666666</v>
      </c>
      <c r="H13" s="35">
        <f t="shared" si="2"/>
        <v>0.6041666666666666</v>
      </c>
    </row>
    <row r="14" spans="2:8" ht="17.25">
      <c r="B14" s="30"/>
      <c r="C14" s="30"/>
      <c r="D14" s="30"/>
      <c r="E14" s="33">
        <f t="shared" si="3"/>
        <v>0.6180555555555555</v>
      </c>
      <c r="F14" s="33">
        <f t="shared" si="0"/>
        <v>0</v>
      </c>
      <c r="G14" s="33">
        <f t="shared" si="1"/>
        <v>0.6180555555555555</v>
      </c>
      <c r="H14" s="35">
        <f t="shared" si="2"/>
        <v>0.6180555555555556</v>
      </c>
    </row>
    <row r="15" spans="2:8" ht="17.25">
      <c r="B15" s="30"/>
      <c r="C15" s="30"/>
      <c r="D15" s="30"/>
      <c r="E15" s="33">
        <f t="shared" si="3"/>
        <v>0.6319444444444444</v>
      </c>
      <c r="F15" s="33">
        <f t="shared" si="0"/>
        <v>0</v>
      </c>
      <c r="G15" s="33">
        <f t="shared" si="1"/>
        <v>0.6319444444444444</v>
      </c>
      <c r="H15" s="35">
        <f t="shared" si="2"/>
        <v>0.6319444444444444</v>
      </c>
    </row>
    <row r="16" spans="2:8" ht="17.25">
      <c r="B16" s="30"/>
      <c r="C16" s="30"/>
      <c r="D16" s="30"/>
      <c r="E16" s="33">
        <f t="shared" si="3"/>
        <v>0.6458333333333333</v>
      </c>
      <c r="F16" s="33">
        <f t="shared" si="0"/>
        <v>0</v>
      </c>
      <c r="G16" s="33">
        <f t="shared" si="1"/>
        <v>0.6458333333333333</v>
      </c>
      <c r="H16" s="35">
        <f t="shared" si="2"/>
        <v>0.6458333333333334</v>
      </c>
    </row>
    <row r="17" spans="2:8" ht="17.25">
      <c r="B17" s="30"/>
      <c r="C17" s="30"/>
      <c r="D17" s="30"/>
      <c r="E17" s="33">
        <f t="shared" si="3"/>
        <v>0.6597222222222222</v>
      </c>
      <c r="F17" s="33">
        <f t="shared" si="0"/>
        <v>0</v>
      </c>
      <c r="G17" s="33">
        <f t="shared" si="1"/>
        <v>0.6597222222222222</v>
      </c>
      <c r="H17" s="35">
        <f t="shared" si="2"/>
        <v>0.6597222222222222</v>
      </c>
    </row>
    <row r="18" spans="2:8" ht="17.25">
      <c r="B18" s="30"/>
      <c r="C18" s="30"/>
      <c r="D18" s="30"/>
      <c r="E18" s="33">
        <f t="shared" si="3"/>
        <v>0.673611111111111</v>
      </c>
      <c r="F18" s="33">
        <f t="shared" si="0"/>
        <v>0</v>
      </c>
      <c r="G18" s="33">
        <f t="shared" si="1"/>
        <v>0.673611111111111</v>
      </c>
      <c r="H18" s="35">
        <f t="shared" si="2"/>
        <v>0.6736111111111112</v>
      </c>
    </row>
    <row r="19" spans="2:8" ht="17.25">
      <c r="B19" s="30"/>
      <c r="C19" s="30"/>
      <c r="D19" s="30"/>
      <c r="E19" s="33">
        <f t="shared" si="3"/>
        <v>0.6875</v>
      </c>
      <c r="F19" s="33">
        <f t="shared" si="0"/>
        <v>0</v>
      </c>
      <c r="G19" s="33">
        <f t="shared" si="1"/>
        <v>0.6875</v>
      </c>
      <c r="H19" s="35">
        <f t="shared" si="2"/>
        <v>0.6875</v>
      </c>
    </row>
    <row r="20" spans="2:8" ht="17.25">
      <c r="B20" s="30"/>
      <c r="C20" s="30"/>
      <c r="D20" s="30"/>
      <c r="E20" s="33">
        <f t="shared" si="3"/>
        <v>0.7013888888888888</v>
      </c>
      <c r="F20" s="33">
        <f t="shared" si="0"/>
        <v>0</v>
      </c>
      <c r="G20" s="33">
        <f t="shared" si="1"/>
        <v>0.7013888888888888</v>
      </c>
      <c r="H20" s="35">
        <f t="shared" si="2"/>
        <v>0.7013888888888888</v>
      </c>
    </row>
    <row r="21" spans="2:8" ht="17.25">
      <c r="B21" s="30"/>
      <c r="C21" s="30"/>
      <c r="D21" s="30"/>
      <c r="E21" s="33">
        <f t="shared" si="3"/>
        <v>0.7152777777777777</v>
      </c>
      <c r="F21" s="33">
        <f t="shared" si="0"/>
        <v>0</v>
      </c>
      <c r="G21" s="33">
        <f t="shared" si="1"/>
        <v>0.7152777777777777</v>
      </c>
      <c r="H21" s="35">
        <f t="shared" si="2"/>
        <v>0.7152777777777778</v>
      </c>
    </row>
    <row r="22" spans="2:8" ht="17.25">
      <c r="B22" s="30"/>
      <c r="C22" s="30"/>
      <c r="D22" s="30"/>
      <c r="E22" s="33">
        <f t="shared" si="3"/>
        <v>0.7291666666666666</v>
      </c>
      <c r="F22" s="33">
        <f t="shared" si="0"/>
        <v>0</v>
      </c>
      <c r="G22" s="33">
        <f t="shared" si="1"/>
        <v>0.7291666666666666</v>
      </c>
      <c r="H22" s="35">
        <f t="shared" si="2"/>
        <v>0.7291666666666666</v>
      </c>
    </row>
    <row r="23" spans="2:8" ht="17.25">
      <c r="B23" s="30"/>
      <c r="C23" s="30"/>
      <c r="D23" s="30"/>
      <c r="E23" s="33">
        <f t="shared" si="3"/>
        <v>0.7430555555555555</v>
      </c>
      <c r="F23" s="33">
        <f t="shared" si="0"/>
        <v>0</v>
      </c>
      <c r="G23" s="33">
        <f t="shared" si="1"/>
        <v>0.7430555555555555</v>
      </c>
      <c r="H23" s="35">
        <f t="shared" si="2"/>
        <v>0.7430555555555555</v>
      </c>
    </row>
    <row r="24" spans="2:8" ht="17.25">
      <c r="B24" s="30"/>
      <c r="C24" s="30"/>
      <c r="D24" s="30"/>
      <c r="E24" s="33">
        <f t="shared" si="3"/>
        <v>0.7569444444444443</v>
      </c>
      <c r="F24" s="33">
        <f t="shared" si="0"/>
        <v>0</v>
      </c>
      <c r="G24" s="33">
        <f t="shared" si="1"/>
        <v>0.7569444444444443</v>
      </c>
      <c r="H24" s="35">
        <f t="shared" si="2"/>
        <v>0.7569444444444445</v>
      </c>
    </row>
  </sheetData>
  <sheetProtection sheet="1" objects="1" scenarios="1"/>
  <mergeCells count="8">
    <mergeCell ref="B3:C3"/>
    <mergeCell ref="B4:C4"/>
    <mergeCell ref="B2:H2"/>
    <mergeCell ref="B6:B7"/>
    <mergeCell ref="E6:E7"/>
    <mergeCell ref="G6:G7"/>
    <mergeCell ref="F6:F7"/>
    <mergeCell ref="C6:D6"/>
  </mergeCells>
  <dataValidations count="5">
    <dataValidation type="time" allowBlank="1" showInputMessage="1" showErrorMessage="1" errorTitle="入力値を確認してください" error="時刻データ以外は無効です。" sqref="E8">
      <formula1>0</formula1>
      <formula2>0.999988425925926</formula2>
    </dataValidation>
    <dataValidation type="whole" allowBlank="1" showInputMessage="1" showErrorMessage="1" errorTitle="入力値を確認" error="0-9999までが有効です。" sqref="C8:D24">
      <formula1>0</formula1>
      <formula2>9999</formula2>
    </dataValidation>
    <dataValidation type="whole" allowBlank="1" showInputMessage="1" showErrorMessage="1" errorTitle="入力値を確認" error="0-100までが有効です。&#10;" sqref="D3">
      <formula1>0</formula1>
      <formula2>100</formula2>
    </dataValidation>
    <dataValidation type="whole" allowBlank="1" showInputMessage="1" showErrorMessage="1" errorTitle="人数を確認してください" error="1グループ人数以下には設定できません" imeMode="off" sqref="B8:B24">
      <formula1>D$3</formula1>
      <formula2>999</formula2>
    </dataValidation>
    <dataValidation type="time" allowBlank="1" showInputMessage="1" showErrorMessage="1" errorTitle="入力値を確認してください" error="時間データ以外は無効です。" sqref="D4">
      <formula1>0</formula1>
      <formula2>0.999988425925926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U85"/>
  <sheetViews>
    <sheetView workbookViewId="0" topLeftCell="A2">
      <selection activeCell="J16" sqref="J16"/>
    </sheetView>
  </sheetViews>
  <sheetFormatPr defaultColWidth="8.66015625" defaultRowHeight="18"/>
  <cols>
    <col min="1" max="2" width="8.83203125" style="1" customWidth="1"/>
    <col min="3" max="3" width="18.91015625" style="1" customWidth="1"/>
    <col min="4" max="4" width="3.66015625" style="1" customWidth="1"/>
    <col min="5" max="5" width="2.91015625" style="1" customWidth="1"/>
    <col min="6" max="6" width="5.16015625" style="1" customWidth="1"/>
    <col min="7" max="7" width="2.91015625" style="1" customWidth="1"/>
    <col min="8" max="8" width="3.66015625" style="1" customWidth="1"/>
    <col min="9" max="9" width="8.83203125" style="1" customWidth="1"/>
    <col min="10" max="10" width="18.91015625" style="1" customWidth="1"/>
    <col min="11" max="16384" width="8.83203125" style="1" customWidth="1"/>
  </cols>
  <sheetData>
    <row r="4" spans="2:12" ht="17.25" customHeight="1">
      <c r="B4" s="41" t="s">
        <v>55</v>
      </c>
      <c r="C4" s="41"/>
      <c r="D4" s="41"/>
      <c r="E4" s="41"/>
      <c r="F4" s="41"/>
      <c r="G4" s="41"/>
      <c r="H4" s="41"/>
      <c r="I4" s="41"/>
      <c r="J4" s="41"/>
      <c r="K4" s="6"/>
      <c r="L4" s="6"/>
    </row>
    <row r="5" spans="4:10" ht="13.5">
      <c r="D5" s="15" t="s">
        <v>31</v>
      </c>
      <c r="E5" s="2"/>
      <c r="F5" s="3"/>
      <c r="G5" s="3"/>
      <c r="H5" s="4"/>
      <c r="J5" s="18" t="s">
        <v>0</v>
      </c>
    </row>
    <row r="6" spans="2:12" ht="13.5">
      <c r="B6" s="5"/>
      <c r="C6" s="2"/>
      <c r="D6" s="6"/>
      <c r="E6" s="16">
        <v>36151</v>
      </c>
      <c r="F6" s="7"/>
      <c r="G6" s="4"/>
      <c r="H6" s="8"/>
      <c r="I6" s="2"/>
      <c r="J6" s="9">
        <f ca="1">NOW()</f>
        <v>36556.501151157405</v>
      </c>
      <c r="K6" s="9"/>
      <c r="L6" s="6"/>
    </row>
    <row r="7" spans="3:10" ht="13.5" customHeight="1">
      <c r="C7" s="21" t="s">
        <v>32</v>
      </c>
      <c r="E7" s="10"/>
      <c r="F7" s="11" t="s">
        <v>1</v>
      </c>
      <c r="G7" s="11"/>
      <c r="H7" s="10"/>
      <c r="J7" s="21" t="s">
        <v>33</v>
      </c>
    </row>
    <row r="8" spans="3:8" ht="13.5" customHeight="1">
      <c r="C8" s="25" t="s">
        <v>42</v>
      </c>
      <c r="E8" s="10"/>
      <c r="F8" s="11"/>
      <c r="G8" s="11"/>
      <c r="H8" s="10"/>
    </row>
    <row r="9" spans="3:8" ht="13.5" customHeight="1">
      <c r="C9" s="25" t="s">
        <v>35</v>
      </c>
      <c r="E9" s="10"/>
      <c r="F9" s="11"/>
      <c r="G9" s="11"/>
      <c r="H9" s="10"/>
    </row>
    <row r="10" spans="2:9" ht="13.5" customHeight="1">
      <c r="B10" s="12"/>
      <c r="C10" s="25" t="s">
        <v>34</v>
      </c>
      <c r="E10" s="10"/>
      <c r="F10" s="10"/>
      <c r="G10" s="10"/>
      <c r="H10" s="10"/>
      <c r="I10" s="12"/>
    </row>
    <row r="11" spans="5:8" ht="13.5" customHeight="1">
      <c r="E11" s="10"/>
      <c r="F11" s="10"/>
      <c r="G11" s="10"/>
      <c r="H11" s="10"/>
    </row>
    <row r="12" spans="6:8" ht="13.5" customHeight="1">
      <c r="F12" s="10"/>
      <c r="G12" s="10"/>
      <c r="H12" s="10"/>
    </row>
    <row r="13" spans="5:9" ht="13.5" customHeight="1">
      <c r="E13" s="10"/>
      <c r="F13" s="11" t="s">
        <v>2</v>
      </c>
      <c r="G13" s="11"/>
      <c r="H13" s="10"/>
      <c r="I13" s="12"/>
    </row>
    <row r="14" spans="5:9" ht="13.5" customHeight="1">
      <c r="E14" s="10"/>
      <c r="F14" s="11"/>
      <c r="G14" s="11"/>
      <c r="H14" s="10"/>
      <c r="I14" s="12"/>
    </row>
    <row r="15" spans="2:8" ht="13.5" customHeight="1">
      <c r="B15" s="12"/>
      <c r="C15" s="17"/>
      <c r="E15" s="10"/>
      <c r="F15" s="11"/>
      <c r="G15" s="11"/>
      <c r="H15" s="10"/>
    </row>
    <row r="16" spans="6:10" ht="13.5" customHeight="1">
      <c r="F16" s="10"/>
      <c r="G16" s="10"/>
      <c r="I16" s="12"/>
      <c r="J16" s="13"/>
    </row>
    <row r="17" spans="6:9" ht="13.5" customHeight="1">
      <c r="F17" s="10"/>
      <c r="G17" s="10"/>
      <c r="H17" s="10"/>
      <c r="I17" s="12"/>
    </row>
    <row r="18" spans="6:8" ht="13.5" customHeight="1">
      <c r="F18" s="10"/>
      <c r="G18" s="10"/>
      <c r="H18" s="10"/>
    </row>
    <row r="19" spans="2:9" ht="13.5" customHeight="1">
      <c r="B19" s="12">
        <v>0.2916666666666667</v>
      </c>
      <c r="C19" s="17" t="s">
        <v>3</v>
      </c>
      <c r="E19" s="10"/>
      <c r="F19" s="11" t="s">
        <v>4</v>
      </c>
      <c r="G19" s="11"/>
      <c r="H19" s="10"/>
      <c r="I19" s="12"/>
    </row>
    <row r="20" spans="3:6" ht="13.5" customHeight="1">
      <c r="C20" s="17" t="s">
        <v>18</v>
      </c>
      <c r="E20" s="10"/>
      <c r="F20" s="11"/>
    </row>
    <row r="21" spans="5:6" ht="13.5" customHeight="1">
      <c r="E21" s="10"/>
      <c r="F21" s="11"/>
    </row>
    <row r="22" ht="13.5" customHeight="1">
      <c r="F22" s="10"/>
    </row>
    <row r="23" ht="13.5" customHeight="1">
      <c r="F23" s="10"/>
    </row>
    <row r="24" ht="13.5" customHeight="1">
      <c r="F24" s="10"/>
    </row>
    <row r="25" spans="2:10" ht="13.5" customHeight="1">
      <c r="B25" s="12">
        <v>0.3333333333333333</v>
      </c>
      <c r="C25" s="17" t="s">
        <v>19</v>
      </c>
      <c r="E25" s="10"/>
      <c r="F25" s="14" t="s">
        <v>5</v>
      </c>
      <c r="G25" s="10"/>
      <c r="I25" s="12">
        <v>0.3333333333333333</v>
      </c>
      <c r="J25" s="17" t="s">
        <v>19</v>
      </c>
    </row>
    <row r="26" spans="5:8" ht="13.5" customHeight="1">
      <c r="E26" s="10"/>
      <c r="F26" s="11"/>
      <c r="G26" s="10"/>
      <c r="H26" s="10"/>
    </row>
    <row r="27" spans="6:8" ht="13.5" customHeight="1">
      <c r="F27" s="11"/>
      <c r="G27" s="10"/>
      <c r="H27" s="10"/>
    </row>
    <row r="28" spans="5:8" ht="13.5" customHeight="1">
      <c r="E28" s="1">
        <v>30</v>
      </c>
      <c r="F28" s="10"/>
      <c r="G28" s="10">
        <v>30</v>
      </c>
      <c r="H28" s="10"/>
    </row>
    <row r="29" ht="13.5" customHeight="1">
      <c r="F29" s="10"/>
    </row>
    <row r="30" spans="2:6" ht="13.5" customHeight="1">
      <c r="B30" s="12">
        <v>0.3729166666666666</v>
      </c>
      <c r="C30" s="17" t="s">
        <v>6</v>
      </c>
      <c r="F30" s="10"/>
    </row>
    <row r="31" spans="2:6" ht="13.5" customHeight="1">
      <c r="B31" s="12">
        <v>0.375</v>
      </c>
      <c r="C31" s="17" t="s">
        <v>20</v>
      </c>
      <c r="E31" s="10"/>
      <c r="F31" s="11" t="s">
        <v>7</v>
      </c>
    </row>
    <row r="32" spans="2:6" ht="13.5" customHeight="1">
      <c r="B32"/>
      <c r="C32"/>
      <c r="E32"/>
      <c r="F32" s="11"/>
    </row>
    <row r="33" spans="2:6" ht="13.5" customHeight="1">
      <c r="B33"/>
      <c r="C33"/>
      <c r="E33" s="10"/>
      <c r="F33" s="11"/>
    </row>
    <row r="34" spans="2:6" ht="13.5" customHeight="1">
      <c r="B34" s="12"/>
      <c r="C34" s="19"/>
      <c r="E34" s="10"/>
      <c r="F34" s="10"/>
    </row>
    <row r="35" spans="2:6" ht="13.5" customHeight="1">
      <c r="B35" s="12">
        <v>0.40625</v>
      </c>
      <c r="C35" s="17" t="s">
        <v>21</v>
      </c>
      <c r="E35" s="26">
        <v>45</v>
      </c>
      <c r="F35" s="10"/>
    </row>
    <row r="36" spans="5:6" ht="13.5" customHeight="1">
      <c r="E36" s="10"/>
      <c r="F36" s="10"/>
    </row>
    <row r="37" spans="6:10" ht="13.5" customHeight="1">
      <c r="F37" s="11">
        <v>0.4166666666666667</v>
      </c>
      <c r="G37" s="10"/>
      <c r="H37" s="10"/>
      <c r="I37" s="12">
        <v>0.41805555555555557</v>
      </c>
      <c r="J37" s="17" t="s">
        <v>6</v>
      </c>
    </row>
    <row r="38" spans="2:10" ht="13.5" customHeight="1">
      <c r="B38" s="12">
        <v>0.4270833333333333</v>
      </c>
      <c r="C38" s="17" t="s">
        <v>23</v>
      </c>
      <c r="E38" s="1">
        <v>15</v>
      </c>
      <c r="F38" s="11"/>
      <c r="G38" s="10"/>
      <c r="I38" s="12">
        <v>0.4201388888888889</v>
      </c>
      <c r="J38" s="20" t="s">
        <v>22</v>
      </c>
    </row>
    <row r="39" spans="6:10" ht="13.5" customHeight="1">
      <c r="F39" s="11"/>
      <c r="G39" s="10"/>
      <c r="H39" s="10"/>
      <c r="I39" s="12"/>
      <c r="J39" s="19"/>
    </row>
    <row r="40" ht="13.5" customHeight="1">
      <c r="F40" s="10"/>
    </row>
    <row r="41" spans="5:6" ht="13.5" customHeight="1">
      <c r="E41" s="27">
        <v>45</v>
      </c>
      <c r="F41" s="10"/>
    </row>
    <row r="42" spans="6:10" ht="13.5" customHeight="1">
      <c r="F42" s="10"/>
      <c r="G42" s="10">
        <v>45</v>
      </c>
      <c r="I42" s="12">
        <v>0.4479166666666667</v>
      </c>
      <c r="J42" s="17" t="s">
        <v>21</v>
      </c>
    </row>
    <row r="43" spans="2:9" ht="13.5" customHeight="1">
      <c r="B43" s="12">
        <v>0.4597222222222222</v>
      </c>
      <c r="C43" s="17" t="s">
        <v>6</v>
      </c>
      <c r="F43" s="11">
        <v>0.4583333333333333</v>
      </c>
      <c r="G43" s="11"/>
      <c r="H43" s="10"/>
      <c r="I43" s="12"/>
    </row>
    <row r="44" spans="2:9" ht="13.5" customHeight="1">
      <c r="B44" s="12">
        <v>0.4618055555555556</v>
      </c>
      <c r="C44" s="17" t="s">
        <v>24</v>
      </c>
      <c r="E44"/>
      <c r="F44" s="11"/>
      <c r="G44" s="10"/>
      <c r="I44" s="12"/>
    </row>
    <row r="45" spans="2:10" ht="13.5" customHeight="1">
      <c r="B45" s="12"/>
      <c r="C45"/>
      <c r="E45"/>
      <c r="F45" s="11"/>
      <c r="G45" s="27">
        <v>15</v>
      </c>
      <c r="I45" s="12">
        <v>0.46875</v>
      </c>
      <c r="J45" s="17" t="s">
        <v>23</v>
      </c>
    </row>
    <row r="46" spans="5:10" ht="13.5" customHeight="1">
      <c r="E46"/>
      <c r="F46" s="10"/>
      <c r="I46" s="12"/>
      <c r="J46" s="17"/>
    </row>
    <row r="47" spans="5:10" ht="13.5" customHeight="1">
      <c r="E47" s="10"/>
      <c r="F47" s="10"/>
      <c r="G47" s="10"/>
      <c r="I47" s="12"/>
      <c r="J47" s="20"/>
    </row>
    <row r="48" spans="5:7" ht="13.5" customHeight="1">
      <c r="E48" s="28">
        <v>50</v>
      </c>
      <c r="F48" s="10"/>
      <c r="G48" s="1">
        <v>45</v>
      </c>
    </row>
    <row r="49" spans="6:10" ht="13.5" customHeight="1">
      <c r="F49" s="14" t="s">
        <v>8</v>
      </c>
      <c r="G49"/>
      <c r="H49"/>
      <c r="I49" s="12">
        <v>0.5048611111111111</v>
      </c>
      <c r="J49" s="17" t="s">
        <v>6</v>
      </c>
    </row>
    <row r="50" spans="6:10" ht="13.5" customHeight="1">
      <c r="F50" s="11"/>
      <c r="G50"/>
      <c r="I50" s="12">
        <v>0.5069444444444444</v>
      </c>
      <c r="J50" s="20" t="s">
        <v>25</v>
      </c>
    </row>
    <row r="51" spans="6:8" ht="13.5" customHeight="1">
      <c r="F51" s="11"/>
      <c r="G51"/>
      <c r="H51" s="10"/>
    </row>
    <row r="52" ht="13.5" customHeight="1">
      <c r="F52" s="10"/>
    </row>
    <row r="53" ht="13.5" customHeight="1">
      <c r="F53" s="10"/>
    </row>
    <row r="54" spans="6:8" ht="13.5" customHeight="1">
      <c r="F54" s="10"/>
      <c r="G54" s="26">
        <v>50</v>
      </c>
      <c r="H54" s="10"/>
    </row>
    <row r="55" ht="13.5" customHeight="1">
      <c r="F55" s="11" t="s">
        <v>9</v>
      </c>
    </row>
    <row r="56" ht="13.5" customHeight="1">
      <c r="F56" s="11"/>
    </row>
    <row r="57" ht="13.5" customHeight="1">
      <c r="F57" s="11"/>
    </row>
    <row r="58" ht="13.5" customHeight="1">
      <c r="F58" s="10"/>
    </row>
    <row r="59" spans="2:6" ht="13.5" customHeight="1">
      <c r="B59" s="12"/>
      <c r="F59" s="10"/>
    </row>
    <row r="60" spans="2:8" ht="13.5" customHeight="1">
      <c r="B60" s="12"/>
      <c r="C60" s="17"/>
      <c r="F60" s="10"/>
      <c r="G60" s="11"/>
      <c r="H60" s="10"/>
    </row>
    <row r="61" ht="13.5" customHeight="1">
      <c r="F61" s="14" t="s">
        <v>10</v>
      </c>
    </row>
    <row r="62" ht="13.5" customHeight="1">
      <c r="F62" s="11"/>
    </row>
    <row r="63" ht="13.5" customHeight="1">
      <c r="F63" s="11"/>
    </row>
    <row r="64" ht="13.5" customHeight="1">
      <c r="F64" s="10"/>
    </row>
    <row r="65" spans="3:6" ht="13.5">
      <c r="C65" s="19"/>
      <c r="E65" s="10"/>
      <c r="F65" s="10"/>
    </row>
    <row r="66" spans="5:6" ht="13.5">
      <c r="E66" s="10"/>
      <c r="F66" s="10"/>
    </row>
    <row r="67" spans="5:6" ht="13.5">
      <c r="E67" s="10"/>
      <c r="F67" s="11" t="s">
        <v>11</v>
      </c>
    </row>
    <row r="68" spans="5:6" ht="13.5">
      <c r="E68" s="10"/>
      <c r="F68" s="11"/>
    </row>
    <row r="69" spans="5:7" ht="13.5">
      <c r="E69" s="10"/>
      <c r="F69" s="11"/>
      <c r="G69" s="10"/>
    </row>
    <row r="70" spans="5:8" ht="13.5">
      <c r="E70" s="10"/>
      <c r="F70" s="10"/>
      <c r="G70" s="10"/>
      <c r="H70" s="10"/>
    </row>
    <row r="71" spans="2:6" ht="13.5">
      <c r="B71" s="12"/>
      <c r="E71" s="10"/>
      <c r="F71" s="10"/>
    </row>
    <row r="72" spans="5:6" ht="13.5">
      <c r="E72" s="10"/>
      <c r="F72" s="10"/>
    </row>
    <row r="73" spans="2:8" ht="13.5">
      <c r="B73" s="12">
        <v>0.6666666666666666</v>
      </c>
      <c r="C73" s="17" t="s">
        <v>30</v>
      </c>
      <c r="E73" s="10"/>
      <c r="F73" s="11" t="s">
        <v>12</v>
      </c>
      <c r="G73" s="10"/>
      <c r="H73" s="10"/>
    </row>
    <row r="74" spans="5:10" ht="13.5">
      <c r="E74" s="10"/>
      <c r="F74" s="11"/>
      <c r="G74" s="11"/>
      <c r="H74" s="10"/>
      <c r="J74" s="17"/>
    </row>
    <row r="75" spans="5:10" ht="13.5">
      <c r="E75" s="10"/>
      <c r="F75" s="11"/>
      <c r="G75" s="11"/>
      <c r="H75" s="10"/>
      <c r="J75" s="19"/>
    </row>
    <row r="76" spans="5:8" ht="13.5">
      <c r="E76" s="10"/>
      <c r="F76" s="10"/>
      <c r="G76" s="11"/>
      <c r="H76" s="10"/>
    </row>
    <row r="77" spans="5:6" ht="13.5" customHeight="1">
      <c r="E77" s="10"/>
      <c r="F77" s="10"/>
    </row>
    <row r="78" spans="5:8" ht="13.5">
      <c r="E78" s="10"/>
      <c r="F78" s="10"/>
      <c r="G78" s="10"/>
      <c r="H78" s="10"/>
    </row>
    <row r="79" spans="2:10" ht="13.5">
      <c r="B79" s="12"/>
      <c r="C79" s="17"/>
      <c r="E79" s="10"/>
      <c r="F79" s="14" t="s">
        <v>13</v>
      </c>
      <c r="G79" s="14"/>
      <c r="H79" s="10"/>
      <c r="I79" s="12"/>
      <c r="J79" s="17"/>
    </row>
    <row r="81" spans="16:21" ht="13.5">
      <c r="P81" s="22"/>
      <c r="Q81" s="23" t="s">
        <v>14</v>
      </c>
      <c r="R81" s="23" t="s">
        <v>15</v>
      </c>
      <c r="S81" s="23" t="s">
        <v>16</v>
      </c>
      <c r="T81" s="23" t="s">
        <v>17</v>
      </c>
      <c r="U81" s="22"/>
    </row>
    <row r="82" spans="16:21" ht="13.5">
      <c r="P82" s="24">
        <v>35522</v>
      </c>
      <c r="Q82" s="23">
        <v>175</v>
      </c>
      <c r="R82" s="22"/>
      <c r="S82" s="22"/>
      <c r="T82" s="22">
        <v>197</v>
      </c>
      <c r="U82" s="22">
        <f>SUM(Q82:T82)</f>
        <v>372</v>
      </c>
    </row>
    <row r="83" spans="16:21" ht="13.5">
      <c r="P83" s="24">
        <v>35523</v>
      </c>
      <c r="Q83" s="23"/>
      <c r="R83" s="22">
        <v>176</v>
      </c>
      <c r="S83" s="22">
        <v>184</v>
      </c>
      <c r="T83" s="22"/>
      <c r="U83" s="22">
        <f>SUM(Q83:T83)</f>
        <v>360</v>
      </c>
    </row>
    <row r="84" spans="16:21" ht="13.5">
      <c r="P84" s="24">
        <v>35524</v>
      </c>
      <c r="Q84" s="22">
        <v>163</v>
      </c>
      <c r="R84" s="22"/>
      <c r="S84" s="22"/>
      <c r="T84" s="22">
        <v>179</v>
      </c>
      <c r="U84" s="22">
        <f>SUM(Q84:T84)</f>
        <v>342</v>
      </c>
    </row>
    <row r="85" spans="16:21" ht="13.5">
      <c r="P85" s="24">
        <v>35525</v>
      </c>
      <c r="Q85" s="22"/>
      <c r="R85" s="22">
        <v>169</v>
      </c>
      <c r="S85" s="22">
        <v>176</v>
      </c>
      <c r="T85" s="22"/>
      <c r="U85" s="22">
        <f>SUM(Q85:T85)</f>
        <v>345</v>
      </c>
    </row>
  </sheetData>
  <mergeCells count="1">
    <mergeCell ref="B4:J4"/>
  </mergeCells>
  <printOptions/>
  <pageMargins left="0.3937007874015748" right="0.3937007874015748" top="0.3937007874015748" bottom="0.3937007874015748" header="0.3937007874015748" footer="0.5118110236220472"/>
  <pageSetup fitToHeight="1" fitToWidth="1" horizontalDpi="300" verticalDpi="3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U85"/>
  <sheetViews>
    <sheetView workbookViewId="0" topLeftCell="A54">
      <selection activeCell="J71" sqref="J71"/>
    </sheetView>
  </sheetViews>
  <sheetFormatPr defaultColWidth="8.66015625" defaultRowHeight="18"/>
  <cols>
    <col min="1" max="2" width="8.83203125" style="1" customWidth="1"/>
    <col min="3" max="3" width="18.91015625" style="1" customWidth="1"/>
    <col min="4" max="4" width="3.66015625" style="1" customWidth="1"/>
    <col min="5" max="5" width="2.91015625" style="1" customWidth="1"/>
    <col min="6" max="6" width="5.16015625" style="1" customWidth="1"/>
    <col min="7" max="7" width="2.91015625" style="1" customWidth="1"/>
    <col min="8" max="8" width="3.66015625" style="1" customWidth="1"/>
    <col min="9" max="9" width="8.83203125" style="1" customWidth="1"/>
    <col min="10" max="10" width="18.91015625" style="1" customWidth="1"/>
    <col min="11" max="16384" width="8.83203125" style="1" customWidth="1"/>
  </cols>
  <sheetData>
    <row r="4" spans="2:12" ht="13.5">
      <c r="B4" s="41" t="s">
        <v>56</v>
      </c>
      <c r="C4" s="41"/>
      <c r="D4" s="41"/>
      <c r="E4" s="41"/>
      <c r="F4" s="41"/>
      <c r="G4" s="41"/>
      <c r="H4" s="41"/>
      <c r="I4" s="41"/>
      <c r="J4" s="41"/>
      <c r="K4" s="6"/>
      <c r="L4" s="6"/>
    </row>
    <row r="5" spans="4:10" ht="13.5">
      <c r="D5" s="15" t="s">
        <v>36</v>
      </c>
      <c r="E5" s="2"/>
      <c r="F5" s="3"/>
      <c r="G5" s="3"/>
      <c r="H5" s="4"/>
      <c r="J5" s="18" t="s">
        <v>0</v>
      </c>
    </row>
    <row r="6" spans="2:12" ht="13.5">
      <c r="B6" s="5"/>
      <c r="C6" s="2"/>
      <c r="D6" s="6"/>
      <c r="E6" s="16">
        <v>36152</v>
      </c>
      <c r="F6" s="7"/>
      <c r="G6" s="4"/>
      <c r="H6" s="8"/>
      <c r="I6" s="2"/>
      <c r="J6" s="9">
        <f ca="1">NOW()</f>
        <v>36556.501151157405</v>
      </c>
      <c r="K6" s="9"/>
      <c r="L6" s="6"/>
    </row>
    <row r="7" spans="3:10" ht="13.5" customHeight="1">
      <c r="C7" s="21" t="s">
        <v>32</v>
      </c>
      <c r="E7" s="10"/>
      <c r="F7" s="11" t="s">
        <v>1</v>
      </c>
      <c r="G7" s="11"/>
      <c r="H7" s="10"/>
      <c r="J7" s="21" t="s">
        <v>33</v>
      </c>
    </row>
    <row r="8" spans="3:8" ht="13.5" customHeight="1">
      <c r="C8" s="25" t="s">
        <v>42</v>
      </c>
      <c r="E8" s="10"/>
      <c r="F8" s="11"/>
      <c r="G8" s="11"/>
      <c r="H8" s="10"/>
    </row>
    <row r="9" spans="3:8" ht="13.5" customHeight="1">
      <c r="C9" s="25" t="s">
        <v>35</v>
      </c>
      <c r="E9" s="10"/>
      <c r="F9" s="11"/>
      <c r="G9" s="11"/>
      <c r="H9" s="10"/>
    </row>
    <row r="10" spans="2:9" ht="13.5" customHeight="1">
      <c r="B10" s="12"/>
      <c r="C10" s="25" t="s">
        <v>37</v>
      </c>
      <c r="E10" s="10"/>
      <c r="F10" s="10"/>
      <c r="G10" s="10"/>
      <c r="H10" s="10"/>
      <c r="I10" s="12"/>
    </row>
    <row r="11" spans="5:8" ht="13.5" customHeight="1">
      <c r="E11" s="10"/>
      <c r="F11" s="10"/>
      <c r="G11" s="10"/>
      <c r="H11" s="10"/>
    </row>
    <row r="12" spans="6:8" ht="13.5" customHeight="1">
      <c r="F12" s="10"/>
      <c r="G12" s="10"/>
      <c r="H12" s="10"/>
    </row>
    <row r="13" spans="5:9" ht="13.5" customHeight="1">
      <c r="E13" s="10"/>
      <c r="F13" s="11" t="s">
        <v>2</v>
      </c>
      <c r="G13" s="11"/>
      <c r="H13" s="10"/>
      <c r="I13" s="12"/>
    </row>
    <row r="14" spans="5:9" ht="13.5" customHeight="1">
      <c r="E14" s="10"/>
      <c r="F14" s="11"/>
      <c r="G14" s="11"/>
      <c r="H14" s="10"/>
      <c r="I14" s="12"/>
    </row>
    <row r="15" spans="2:8" ht="13.5" customHeight="1">
      <c r="B15" s="12"/>
      <c r="C15" s="17"/>
      <c r="E15" s="10"/>
      <c r="F15" s="11"/>
      <c r="G15" s="11"/>
      <c r="H15" s="10"/>
    </row>
    <row r="16" spans="6:10" ht="13.5" customHeight="1">
      <c r="F16" s="10"/>
      <c r="G16" s="10"/>
      <c r="I16" s="12"/>
      <c r="J16" s="13"/>
    </row>
    <row r="17" spans="6:9" ht="13.5" customHeight="1">
      <c r="F17" s="10"/>
      <c r="G17" s="10"/>
      <c r="H17" s="10"/>
      <c r="I17" s="12"/>
    </row>
    <row r="18" spans="6:8" ht="13.5" customHeight="1">
      <c r="F18" s="10"/>
      <c r="G18" s="10"/>
      <c r="H18" s="10"/>
    </row>
    <row r="19" spans="2:9" ht="13.5" customHeight="1">
      <c r="B19" s="12">
        <v>0.2916666666666667</v>
      </c>
      <c r="C19" s="17" t="s">
        <v>3</v>
      </c>
      <c r="E19" s="10"/>
      <c r="F19" s="11" t="s">
        <v>4</v>
      </c>
      <c r="G19" s="11"/>
      <c r="H19" s="10"/>
      <c r="I19" s="12"/>
    </row>
    <row r="20" spans="3:6" ht="13.5" customHeight="1">
      <c r="C20" s="17" t="s">
        <v>26</v>
      </c>
      <c r="E20" s="10"/>
      <c r="F20" s="11"/>
    </row>
    <row r="21" spans="5:6" ht="13.5" customHeight="1">
      <c r="E21" s="10"/>
      <c r="F21" s="11"/>
    </row>
    <row r="22" spans="3:6" ht="13.5" customHeight="1">
      <c r="C22" s="17"/>
      <c r="F22" s="10"/>
    </row>
    <row r="23" ht="13.5" customHeight="1">
      <c r="F23" s="10"/>
    </row>
    <row r="24" ht="13.5" customHeight="1">
      <c r="F24" s="10"/>
    </row>
    <row r="25" spans="2:10" ht="13.5" customHeight="1">
      <c r="B25" s="12">
        <v>0.3333333333333333</v>
      </c>
      <c r="C25" s="17" t="s">
        <v>27</v>
      </c>
      <c r="E25" s="10"/>
      <c r="F25" s="14" t="s">
        <v>5</v>
      </c>
      <c r="G25" s="10"/>
      <c r="I25" s="12">
        <v>0.3333333333333333</v>
      </c>
      <c r="J25" s="17" t="s">
        <v>27</v>
      </c>
    </row>
    <row r="26" spans="5:8" ht="13.5" customHeight="1">
      <c r="E26" s="10"/>
      <c r="F26" s="11"/>
      <c r="G26" s="10"/>
      <c r="H26" s="10"/>
    </row>
    <row r="27" spans="6:8" ht="13.5" customHeight="1">
      <c r="F27" s="11"/>
      <c r="G27" s="10"/>
      <c r="H27" s="10"/>
    </row>
    <row r="28" spans="5:8" ht="13.5" customHeight="1">
      <c r="E28" s="1">
        <v>30</v>
      </c>
      <c r="F28" s="10"/>
      <c r="G28" s="10">
        <v>30</v>
      </c>
      <c r="H28" s="10"/>
    </row>
    <row r="29" ht="13.5" customHeight="1">
      <c r="F29" s="10"/>
    </row>
    <row r="30" spans="2:6" ht="13.5" customHeight="1">
      <c r="B30" s="12">
        <v>0.3729166666666666</v>
      </c>
      <c r="C30" s="17" t="s">
        <v>6</v>
      </c>
      <c r="F30" s="10"/>
    </row>
    <row r="31" spans="2:6" ht="13.5" customHeight="1">
      <c r="B31" s="12">
        <v>0.375</v>
      </c>
      <c r="C31" s="17" t="s">
        <v>38</v>
      </c>
      <c r="E31" s="10"/>
      <c r="F31" s="11" t="s">
        <v>7</v>
      </c>
    </row>
    <row r="32" spans="2:6" ht="13.5" customHeight="1">
      <c r="B32"/>
      <c r="C32"/>
      <c r="E32"/>
      <c r="F32" s="11"/>
    </row>
    <row r="33" spans="2:6" ht="13.5" customHeight="1">
      <c r="B33"/>
      <c r="C33"/>
      <c r="E33" s="10"/>
      <c r="F33" s="11"/>
    </row>
    <row r="34" spans="2:6" ht="13.5" customHeight="1">
      <c r="B34" s="12"/>
      <c r="C34" s="19"/>
      <c r="E34" s="10"/>
      <c r="F34" s="10"/>
    </row>
    <row r="35" spans="2:6" ht="13.5" customHeight="1">
      <c r="B35" s="12">
        <v>0.40625</v>
      </c>
      <c r="C35" s="17" t="s">
        <v>28</v>
      </c>
      <c r="E35" s="26">
        <v>45</v>
      </c>
      <c r="F35" s="10"/>
    </row>
    <row r="36" spans="5:6" ht="13.5" customHeight="1">
      <c r="E36" s="10"/>
      <c r="F36" s="10"/>
    </row>
    <row r="37" spans="6:10" ht="13.5" customHeight="1">
      <c r="F37" s="11">
        <v>0.4166666666666667</v>
      </c>
      <c r="G37" s="10"/>
      <c r="H37" s="10"/>
      <c r="I37" s="12">
        <v>0.41805555555555557</v>
      </c>
      <c r="J37" s="17" t="s">
        <v>6</v>
      </c>
    </row>
    <row r="38" spans="2:10" ht="13.5" customHeight="1">
      <c r="B38" s="12">
        <v>0.4270833333333333</v>
      </c>
      <c r="C38" s="17" t="s">
        <v>29</v>
      </c>
      <c r="E38" s="1">
        <v>15</v>
      </c>
      <c r="F38" s="11"/>
      <c r="G38" s="10"/>
      <c r="I38" s="12">
        <v>0.4201388888888889</v>
      </c>
      <c r="J38" s="20" t="s">
        <v>39</v>
      </c>
    </row>
    <row r="39" spans="6:10" ht="13.5" customHeight="1">
      <c r="F39" s="11"/>
      <c r="G39" s="10"/>
      <c r="H39" s="10"/>
      <c r="I39" s="12"/>
      <c r="J39" s="19"/>
    </row>
    <row r="40" ht="13.5" customHeight="1">
      <c r="F40" s="10"/>
    </row>
    <row r="41" spans="5:6" ht="13.5" customHeight="1">
      <c r="E41" s="27">
        <v>45</v>
      </c>
      <c r="F41" s="10"/>
    </row>
    <row r="42" spans="6:10" ht="13.5" customHeight="1">
      <c r="F42" s="10"/>
      <c r="G42" s="10">
        <v>50</v>
      </c>
      <c r="I42" s="12">
        <v>0.4513888888888889</v>
      </c>
      <c r="J42" s="17" t="s">
        <v>28</v>
      </c>
    </row>
    <row r="43" spans="2:9" ht="13.5" customHeight="1">
      <c r="B43" s="12">
        <v>0.4597222222222222</v>
      </c>
      <c r="C43" s="17" t="s">
        <v>6</v>
      </c>
      <c r="F43" s="11">
        <v>0.4583333333333333</v>
      </c>
      <c r="G43" s="11"/>
      <c r="H43" s="10"/>
      <c r="I43" s="12"/>
    </row>
    <row r="44" spans="2:9" ht="13.5" customHeight="1">
      <c r="B44" s="12">
        <v>0.4618055555555556</v>
      </c>
      <c r="C44" s="17" t="s">
        <v>40</v>
      </c>
      <c r="E44"/>
      <c r="F44" s="11"/>
      <c r="G44" s="10"/>
      <c r="I44" s="12"/>
    </row>
    <row r="45" spans="2:10" ht="13.5" customHeight="1">
      <c r="B45" s="12"/>
      <c r="C45"/>
      <c r="E45"/>
      <c r="F45" s="11"/>
      <c r="G45" s="27">
        <v>20</v>
      </c>
      <c r="I45" s="12">
        <v>0.47222222222222227</v>
      </c>
      <c r="J45" s="17" t="s">
        <v>29</v>
      </c>
    </row>
    <row r="46" spans="5:10" ht="13.5" customHeight="1">
      <c r="E46"/>
      <c r="F46" s="10"/>
      <c r="I46" s="12"/>
      <c r="J46" s="17"/>
    </row>
    <row r="47" spans="5:10" ht="13.5" customHeight="1">
      <c r="E47" s="10"/>
      <c r="F47" s="10"/>
      <c r="G47" s="10"/>
      <c r="I47" s="12"/>
      <c r="J47" s="20"/>
    </row>
    <row r="48" spans="5:7" ht="13.5" customHeight="1">
      <c r="E48" s="28">
        <v>50</v>
      </c>
      <c r="F48" s="10"/>
      <c r="G48" s="1">
        <v>50</v>
      </c>
    </row>
    <row r="49" spans="6:10" ht="13.5" customHeight="1">
      <c r="F49" s="14" t="s">
        <v>8</v>
      </c>
      <c r="G49"/>
      <c r="H49"/>
      <c r="I49" s="12">
        <v>0.5048611111111111</v>
      </c>
      <c r="J49" s="17" t="s">
        <v>6</v>
      </c>
    </row>
    <row r="50" spans="6:10" ht="13.5" customHeight="1">
      <c r="F50" s="11"/>
      <c r="G50"/>
      <c r="I50" s="12">
        <v>0.5069444444444444</v>
      </c>
      <c r="J50" s="20" t="s">
        <v>41</v>
      </c>
    </row>
    <row r="51" spans="6:8" ht="13.5" customHeight="1">
      <c r="F51" s="11"/>
      <c r="G51"/>
      <c r="H51" s="10"/>
    </row>
    <row r="52" ht="13.5" customHeight="1">
      <c r="F52" s="10"/>
    </row>
    <row r="53" ht="13.5" customHeight="1">
      <c r="F53" s="10"/>
    </row>
    <row r="54" spans="6:8" ht="13.5" customHeight="1">
      <c r="F54" s="10"/>
      <c r="G54" s="26">
        <v>50</v>
      </c>
      <c r="H54" s="10"/>
    </row>
    <row r="55" ht="13.5" customHeight="1">
      <c r="F55" s="11" t="s">
        <v>9</v>
      </c>
    </row>
    <row r="56" ht="13.5" customHeight="1">
      <c r="F56" s="11"/>
    </row>
    <row r="57" ht="13.5" customHeight="1">
      <c r="F57" s="11"/>
    </row>
    <row r="58" ht="13.5" customHeight="1">
      <c r="F58" s="10"/>
    </row>
    <row r="59" spans="2:6" ht="13.5" customHeight="1">
      <c r="B59" s="12"/>
      <c r="F59" s="10"/>
    </row>
    <row r="60" spans="2:8" ht="13.5" customHeight="1">
      <c r="B60" s="12"/>
      <c r="C60" s="17"/>
      <c r="F60" s="10"/>
      <c r="G60" s="11"/>
      <c r="H60" s="10"/>
    </row>
    <row r="61" ht="13.5" customHeight="1">
      <c r="F61" s="14" t="s">
        <v>10</v>
      </c>
    </row>
    <row r="62" ht="13.5" customHeight="1">
      <c r="F62" s="11"/>
    </row>
    <row r="63" ht="13.5" customHeight="1">
      <c r="F63" s="11"/>
    </row>
    <row r="64" ht="13.5" customHeight="1">
      <c r="F64" s="10"/>
    </row>
    <row r="65" spans="3:6" ht="13.5">
      <c r="C65" s="19"/>
      <c r="E65" s="10"/>
      <c r="F65" s="10"/>
    </row>
    <row r="66" spans="5:6" ht="13.5">
      <c r="E66" s="10"/>
      <c r="F66" s="10"/>
    </row>
    <row r="67" spans="2:6" ht="13.5">
      <c r="B67" s="12"/>
      <c r="C67" s="17"/>
      <c r="E67" s="10"/>
      <c r="F67" s="11" t="s">
        <v>11</v>
      </c>
    </row>
    <row r="68" spans="5:6" ht="13.5">
      <c r="E68" s="10"/>
      <c r="F68" s="11"/>
    </row>
    <row r="69" spans="5:7" ht="13.5">
      <c r="E69" s="10"/>
      <c r="F69" s="11"/>
      <c r="G69" s="10"/>
    </row>
    <row r="70" spans="5:8" ht="13.5">
      <c r="E70" s="10"/>
      <c r="F70" s="10"/>
      <c r="G70" s="10"/>
      <c r="H70" s="10"/>
    </row>
    <row r="71" spans="2:6" ht="13.5">
      <c r="B71" s="12"/>
      <c r="E71" s="10"/>
      <c r="F71" s="10"/>
    </row>
    <row r="72" spans="5:6" ht="13.5">
      <c r="E72" s="10"/>
      <c r="F72" s="10"/>
    </row>
    <row r="73" spans="5:8" ht="13.5">
      <c r="E73" s="10"/>
      <c r="F73" s="11" t="s">
        <v>12</v>
      </c>
      <c r="G73" s="10"/>
      <c r="H73" s="10"/>
    </row>
    <row r="74" spans="5:10" ht="13.5">
      <c r="E74" s="10"/>
      <c r="F74" s="11"/>
      <c r="G74" s="11"/>
      <c r="H74" s="10"/>
      <c r="J74" s="17"/>
    </row>
    <row r="75" spans="5:10" ht="13.5">
      <c r="E75" s="10"/>
      <c r="F75" s="11"/>
      <c r="G75" s="11"/>
      <c r="H75" s="10"/>
      <c r="J75" s="19"/>
    </row>
    <row r="76" spans="5:8" ht="13.5">
      <c r="E76" s="10"/>
      <c r="F76" s="10"/>
      <c r="G76" s="11"/>
      <c r="H76" s="10"/>
    </row>
    <row r="77" spans="5:6" ht="13.5" customHeight="1">
      <c r="E77" s="10"/>
      <c r="F77" s="10"/>
    </row>
    <row r="78" spans="5:8" ht="13.5">
      <c r="E78" s="10"/>
      <c r="F78" s="10"/>
      <c r="G78" s="10"/>
      <c r="H78" s="10"/>
    </row>
    <row r="79" spans="2:10" ht="13.5">
      <c r="B79" s="12"/>
      <c r="C79" s="17"/>
      <c r="E79" s="10"/>
      <c r="F79" s="14" t="s">
        <v>13</v>
      </c>
      <c r="G79" s="14"/>
      <c r="H79" s="10"/>
      <c r="I79" s="12"/>
      <c r="J79" s="17"/>
    </row>
    <row r="81" spans="16:21" ht="13.5">
      <c r="P81" s="22"/>
      <c r="Q81" s="23" t="s">
        <v>14</v>
      </c>
      <c r="R81" s="23" t="s">
        <v>15</v>
      </c>
      <c r="S81" s="23" t="s">
        <v>16</v>
      </c>
      <c r="T81" s="23" t="s">
        <v>17</v>
      </c>
      <c r="U81" s="22"/>
    </row>
    <row r="82" spans="16:21" ht="13.5">
      <c r="P82" s="24">
        <v>35522</v>
      </c>
      <c r="Q82" s="23">
        <v>175</v>
      </c>
      <c r="R82" s="22"/>
      <c r="S82" s="22"/>
      <c r="T82" s="22">
        <v>197</v>
      </c>
      <c r="U82" s="22">
        <f>SUM(Q82:T82)</f>
        <v>372</v>
      </c>
    </row>
    <row r="83" spans="16:21" ht="13.5">
      <c r="P83" s="24">
        <v>35523</v>
      </c>
      <c r="Q83" s="23"/>
      <c r="R83" s="22">
        <v>176</v>
      </c>
      <c r="S83" s="22">
        <v>184</v>
      </c>
      <c r="T83" s="22"/>
      <c r="U83" s="22">
        <f>SUM(Q83:T83)</f>
        <v>360</v>
      </c>
    </row>
    <row r="84" spans="16:21" ht="13.5">
      <c r="P84" s="24">
        <v>35524</v>
      </c>
      <c r="Q84" s="22">
        <v>163</v>
      </c>
      <c r="R84" s="22"/>
      <c r="S84" s="22"/>
      <c r="T84" s="22">
        <v>179</v>
      </c>
      <c r="U84" s="22">
        <f>SUM(Q84:T84)</f>
        <v>342</v>
      </c>
    </row>
    <row r="85" spans="16:21" ht="13.5">
      <c r="P85" s="24">
        <v>35525</v>
      </c>
      <c r="Q85" s="22"/>
      <c r="R85" s="22">
        <v>169</v>
      </c>
      <c r="S85" s="22">
        <v>176</v>
      </c>
      <c r="T85" s="22"/>
      <c r="U85" s="22">
        <f>SUM(Q85:T85)</f>
        <v>345</v>
      </c>
    </row>
  </sheetData>
  <mergeCells count="1">
    <mergeCell ref="B4:J4"/>
  </mergeCells>
  <printOptions/>
  <pageMargins left="0.3937007874015748" right="0.3937007874015748" top="0.3937007874015748" bottom="0.3937007874015748" header="0.3937007874015748" footer="0.5118110236220472"/>
  <pageSetup fitToHeight="1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SAJ 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タイムスケジュール作成支援</dc:title>
  <dc:subject/>
  <dc:creator>MID:Shigakogen Ski Club</dc:creator>
  <cp:keywords/>
  <dc:description/>
  <cp:lastModifiedBy>MIYATSU Kazunari</cp:lastModifiedBy>
  <cp:lastPrinted>2000-01-31T03:02:22Z</cp:lastPrinted>
  <dcterms:created xsi:type="dcterms:W3CDTF">1997-01-25T00:30:15Z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